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 Priede\Desktop\Founders' Associate\2020\KPI\Avg PP\May\21.05\"/>
    </mc:Choice>
  </mc:AlternateContent>
  <xr:revisionPtr revIDLastSave="0" documentId="13_ncr:1_{0F138E78-E641-41CA-9BDF-CAB758FE9E5B}" xr6:coauthVersionLast="45" xr6:coauthVersionMax="45" xr10:uidLastSave="{00000000-0000-0000-0000-000000000000}"/>
  <bookViews>
    <workbookView xWindow="-120" yWindow="-120" windowWidth="29040" windowHeight="15840" xr2:uid="{E34F0C8F-3CCA-4647-A759-F85439086270}"/>
  </bookViews>
  <sheets>
    <sheet name="Instructions" sheetId="12" r:id="rId1"/>
    <sheet name="Overview" sheetId="15" r:id="rId2"/>
    <sheet name="Detailed view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2" i="15" l="1"/>
  <c r="B112" i="15"/>
  <c r="Q112" i="15"/>
  <c r="R112" i="15"/>
  <c r="BK5" i="11"/>
  <c r="BK6" i="11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BK99" i="11"/>
  <c r="BK100" i="11"/>
  <c r="BK101" i="11"/>
  <c r="BK102" i="11"/>
  <c r="BK103" i="11"/>
  <c r="BK104" i="11"/>
  <c r="BK105" i="11"/>
  <c r="BK106" i="11"/>
  <c r="BK107" i="11"/>
  <c r="BK108" i="11"/>
  <c r="BK109" i="11"/>
  <c r="BK110" i="11"/>
  <c r="BK111" i="11"/>
  <c r="AH112" i="11"/>
  <c r="AI112" i="11"/>
  <c r="AJ112" i="11"/>
  <c r="AK112" i="11"/>
  <c r="AL112" i="11"/>
  <c r="AM112" i="11"/>
  <c r="AN112" i="11"/>
  <c r="AO112" i="11"/>
  <c r="AP112" i="11"/>
  <c r="AQ112" i="11"/>
  <c r="AR112" i="11"/>
  <c r="AS112" i="11"/>
  <c r="AT112" i="11"/>
  <c r="AU112" i="11"/>
  <c r="AV112" i="11"/>
  <c r="AW112" i="11"/>
  <c r="AX112" i="11"/>
  <c r="AY112" i="11"/>
  <c r="AZ112" i="11"/>
  <c r="BA112" i="11"/>
  <c r="BB112" i="11"/>
  <c r="BC112" i="11"/>
  <c r="BD112" i="11"/>
  <c r="BE112" i="11"/>
  <c r="BF112" i="11"/>
  <c r="BG112" i="11"/>
  <c r="BH112" i="11"/>
  <c r="BI112" i="11"/>
  <c r="BJ112" i="11"/>
  <c r="AG112" i="11"/>
  <c r="D112" i="15"/>
  <c r="AF5" i="11"/>
  <c r="AF6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F99" i="11"/>
  <c r="AF100" i="11"/>
  <c r="AF101" i="11"/>
  <c r="AF102" i="11"/>
  <c r="AF103" i="11"/>
  <c r="AF104" i="11"/>
  <c r="AF105" i="11"/>
  <c r="AF106" i="11"/>
  <c r="AF107" i="11"/>
  <c r="AF108" i="11"/>
  <c r="AF109" i="11"/>
  <c r="AF110" i="11"/>
  <c r="AF111" i="11"/>
  <c r="B112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W112" i="11"/>
  <c r="X112" i="11"/>
  <c r="Y112" i="11"/>
  <c r="Z112" i="11"/>
  <c r="AA112" i="11"/>
  <c r="AB112" i="11"/>
  <c r="AC112" i="11"/>
  <c r="AD112" i="11"/>
  <c r="AE112" i="11"/>
  <c r="F112" i="15"/>
  <c r="E112" i="15"/>
  <c r="BK112" i="11" l="1"/>
  <c r="M112" i="15"/>
  <c r="AF112" i="11"/>
  <c r="P112" i="15"/>
  <c r="N112" i="15"/>
  <c r="O112" i="15"/>
  <c r="H112" i="15"/>
  <c r="I112" i="15"/>
  <c r="G112" i="15"/>
  <c r="K112" i="15"/>
  <c r="J112" i="15"/>
  <c r="L112" i="15"/>
</calcChain>
</file>

<file path=xl/sharedStrings.xml><?xml version="1.0" encoding="utf-8"?>
<sst xmlns="http://schemas.openxmlformats.org/spreadsheetml/2006/main" count="284" uniqueCount="140">
  <si>
    <t>Comments</t>
  </si>
  <si>
    <t>* Finko RU only includes information of Kiva</t>
  </si>
  <si>
    <t>Totals</t>
  </si>
  <si>
    <t>Zenka KE</t>
  </si>
  <si>
    <t>Wowwo TR</t>
  </si>
  <si>
    <t>Watu Credit KE</t>
  </si>
  <si>
    <t>TASCredit KZ</t>
  </si>
  <si>
    <t>Swiss Capital KZ KZ</t>
  </si>
  <si>
    <t>Sun Finance VN</t>
  </si>
  <si>
    <t>Sun Finance PL</t>
  </si>
  <si>
    <t>Sun Finance MX</t>
  </si>
  <si>
    <t>Sun Finance LV</t>
  </si>
  <si>
    <t>Sun Finance KZ</t>
  </si>
  <si>
    <t>Sun Finance DK</t>
  </si>
  <si>
    <t>Stik Credit BG</t>
  </si>
  <si>
    <t>SOS Credit UA</t>
  </si>
  <si>
    <t>Revo Technology RU</t>
  </si>
  <si>
    <t>Rapicredit CO</t>
  </si>
  <si>
    <t>Placet Group LT</t>
  </si>
  <si>
    <t>Placet Group EE</t>
  </si>
  <si>
    <t>Pinjam Yuk ID</t>
  </si>
  <si>
    <t>Novaloans GB</t>
  </si>
  <si>
    <t>Mozipo Group RO</t>
  </si>
  <si>
    <t>Mozipo Group LT</t>
  </si>
  <si>
    <t>Mozipo Group DK</t>
  </si>
  <si>
    <t>Moneda BA</t>
  </si>
  <si>
    <t>Mogo RO</t>
  </si>
  <si>
    <t>Mogo PL</t>
  </si>
  <si>
    <t>Mogo MD</t>
  </si>
  <si>
    <t>Mogo LV</t>
  </si>
  <si>
    <t>Mogo LT</t>
  </si>
  <si>
    <t>Mogo KZ</t>
  </si>
  <si>
    <t>Mogo GE</t>
  </si>
  <si>
    <t>Mogo EE</t>
  </si>
  <si>
    <t>Mogo BY</t>
  </si>
  <si>
    <t>Mogo BG</t>
  </si>
  <si>
    <t>Mogo AM</t>
  </si>
  <si>
    <t>Mogo AL</t>
  </si>
  <si>
    <t>Mikro Kapital RU</t>
  </si>
  <si>
    <t>Mikro Kapital RO</t>
  </si>
  <si>
    <t>Mikro Kapital MD</t>
  </si>
  <si>
    <t>Mikro Kapital BY</t>
  </si>
  <si>
    <t>Lime Zaim RU</t>
  </si>
  <si>
    <t>LF TECH KZ</t>
  </si>
  <si>
    <t>Kviku RU</t>
  </si>
  <si>
    <t>Kredit24 KZ</t>
  </si>
  <si>
    <t>Kredit Pintar PH</t>
  </si>
  <si>
    <t>Kredit Pintar ID</t>
  </si>
  <si>
    <t>JULO ID</t>
  </si>
  <si>
    <t>IuteCredit MK</t>
  </si>
  <si>
    <t>IuteCredit MD</t>
  </si>
  <si>
    <t>IuteCredit AL</t>
  </si>
  <si>
    <t>ITF Group BG</t>
  </si>
  <si>
    <t>IDF EURASIA KZ</t>
  </si>
  <si>
    <t>ID Finance MX</t>
  </si>
  <si>
    <t>ID Finance GE</t>
  </si>
  <si>
    <t>ID Finance ES</t>
  </si>
  <si>
    <t>Hipocredit LV</t>
  </si>
  <si>
    <t>Hipocredit LT</t>
  </si>
  <si>
    <t>GFM KZ</t>
  </si>
  <si>
    <t>Fireof ES</t>
  </si>
  <si>
    <t>Finko UA</t>
  </si>
  <si>
    <t>Finko MD</t>
  </si>
  <si>
    <t>Finko GE</t>
  </si>
  <si>
    <t>Finitera MK</t>
  </si>
  <si>
    <t>Finitera AL</t>
  </si>
  <si>
    <t>ExpressCredit NA</t>
  </si>
  <si>
    <t>ExpressCredit BW</t>
  </si>
  <si>
    <t>Evergreen Finance GB</t>
  </si>
  <si>
    <t>Everest Finanse PL</t>
  </si>
  <si>
    <t>ESTO EE</t>
  </si>
  <si>
    <t>EcoFinance RU</t>
  </si>
  <si>
    <t>E Cash UA</t>
  </si>
  <si>
    <t>Dziesiatka Finanse PL</t>
  </si>
  <si>
    <t>Dozarplati RU</t>
  </si>
  <si>
    <t>Dinerito MX</t>
  </si>
  <si>
    <t>Dineo Credito ES</t>
  </si>
  <si>
    <t>DelfinGroup LV</t>
  </si>
  <si>
    <t>Debifo LT</t>
  </si>
  <si>
    <t>DanaRupiah ID</t>
  </si>
  <si>
    <t>Credius RO</t>
  </si>
  <si>
    <t>Creditter RU</t>
  </si>
  <si>
    <t>Creditstar PL</t>
  </si>
  <si>
    <t>Creditstar FI</t>
  </si>
  <si>
    <t>Creditstar ES</t>
  </si>
  <si>
    <t>Creditstar EE</t>
  </si>
  <si>
    <t>Creditstar CZ</t>
  </si>
  <si>
    <t>Credissimo BG</t>
  </si>
  <si>
    <t>Credilikeme MX</t>
  </si>
  <si>
    <t>Creamfinance PL</t>
  </si>
  <si>
    <t>Creamfinance LV</t>
  </si>
  <si>
    <t>Creamfinance GE</t>
  </si>
  <si>
    <t>Creamfinance ES</t>
  </si>
  <si>
    <t>Creamfinance DK</t>
  </si>
  <si>
    <t>Creamfinance CZ</t>
  </si>
  <si>
    <t>Cashwagon VN</t>
  </si>
  <si>
    <t>Cashwagon PH</t>
  </si>
  <si>
    <t>Cashwagon ID</t>
  </si>
  <si>
    <t>CashCredit BG</t>
  </si>
  <si>
    <t>Capitalia LV</t>
  </si>
  <si>
    <t>Capitalia LT</t>
  </si>
  <si>
    <t>Capitalia EE</t>
  </si>
  <si>
    <t>BB Finance Group FI</t>
  </si>
  <si>
    <t>AlfaKredyt PL</t>
  </si>
  <si>
    <t>AgroCredit LV</t>
  </si>
  <si>
    <t>ACEMA CZ</t>
  </si>
  <si>
    <t>Aasa PL</t>
  </si>
  <si>
    <t>Lender</t>
  </si>
  <si>
    <t>Pending interest</t>
  </si>
  <si>
    <t>Pending payment proportion of outstanding investments</t>
  </si>
  <si>
    <t>Weighted average pending payment day count</t>
  </si>
  <si>
    <t>Pending amount due to investors</t>
  </si>
  <si>
    <t>Lender 4</t>
  </si>
  <si>
    <t>Lender 2*</t>
  </si>
  <si>
    <t>Lender 1</t>
  </si>
  <si>
    <t>Average</t>
  </si>
  <si>
    <t>Finko RU*</t>
  </si>
  <si>
    <t>Week -1</t>
  </si>
  <si>
    <t>Week -2</t>
  </si>
  <si>
    <t>Week -3</t>
  </si>
  <si>
    <t>Week -4</t>
  </si>
  <si>
    <t xml:space="preserve"> What's changed since the last update?</t>
  </si>
  <si>
    <t>Week -1**</t>
  </si>
  <si>
    <t>Note: values for April 25 and April 26 are estimates</t>
  </si>
  <si>
    <t>Finclusion KE**</t>
  </si>
  <si>
    <t>Finclusion ZA**</t>
  </si>
  <si>
    <t>Week -1***</t>
  </si>
  <si>
    <t>Lender 3**</t>
  </si>
  <si>
    <t xml:space="preserve">** previously GetBucks see: </t>
  </si>
  <si>
    <t>https://blog.mintos.com/update-on-mybucks-legal-changes-30-april-2020/</t>
  </si>
  <si>
    <t>*** "Week -1" represents trailing 7 days (in this case 15.05.2020 - 21.05.2020 both included)</t>
  </si>
  <si>
    <t>Total accumulated</t>
  </si>
  <si>
    <t>Paid</t>
  </si>
  <si>
    <t>Fireof ES have increased their weighted average pending payment time above 7 days.</t>
  </si>
  <si>
    <t>Finko RU and Finko UA were removed from the comment list as they have covered their pending payments and brought down their weighted average pending payment time below 7 days.</t>
  </si>
  <si>
    <t>Mintos and ID Finance Spain and Mexico are closely monitoring developments in Spain and the decisions regarding the moratorium.</t>
  </si>
  <si>
    <t>Due to the complexity of this transaction, the share of remaining pending payments will be reduced in the near future. Mintos and IDF Eurasia are working together on this project.</t>
  </si>
  <si>
    <r>
      <t xml:space="preserve">There is a technical discrepancy for </t>
    </r>
    <r>
      <rPr>
        <b/>
        <sz val="14"/>
        <color rgb="FF000000"/>
        <rFont val="Arial"/>
        <family val="2"/>
      </rPr>
      <t>Fireof ES</t>
    </r>
    <r>
      <rPr>
        <sz val="14"/>
        <color rgb="FF000000"/>
        <rFont val="Arial"/>
        <family val="2"/>
      </rPr>
      <t xml:space="preserve"> that is related to a single installment of a particular loan, there is an ongoing investigation on what has caused the error. The issue should be cleared in the next 7 days.</t>
    </r>
  </si>
  <si>
    <r>
      <t xml:space="preserve">Following the reconciliation process of the </t>
    </r>
    <r>
      <rPr>
        <b/>
        <sz val="14"/>
        <color rgb="FF000000"/>
        <rFont val="Arial"/>
        <family val="2"/>
      </rPr>
      <t>IDF Eurasia</t>
    </r>
    <r>
      <rPr>
        <sz val="14"/>
        <color rgb="FF000000"/>
        <rFont val="Arial"/>
        <family val="2"/>
      </rPr>
      <t xml:space="preserve"> and Mintos systems, most of the IDF Eurasia pending payments have decreased. </t>
    </r>
  </si>
  <si>
    <r>
      <t>The pending statuses will be resolved as soon as the state of emergency in Spain and Mexico are lifted. Correspondingly,</t>
    </r>
    <r>
      <rPr>
        <b/>
        <sz val="14"/>
        <color rgb="FF000000"/>
        <rFont val="Arial"/>
        <family val="2"/>
      </rPr>
      <t xml:space="preserve"> ID Finance ES and MX </t>
    </r>
    <r>
      <rPr>
        <sz val="14"/>
        <color rgb="FF000000"/>
        <rFont val="Arial"/>
        <family val="2"/>
      </rPr>
      <t xml:space="preserve">will update loan statuses on their end and payments that are due to investors will be made.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</si>
</sst>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€ ]#,##0"/>
    <numFmt numFmtId="165" formatCode="0.0%"/>
    <numFmt numFmtId="166" formatCode="d\-mmm"/>
    <numFmt numFmtId="167" formatCode="#,##0.0000"/>
    <numFmt numFmtId="173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222222"/>
      <name val="Arial"/>
      <family val="2"/>
    </font>
    <font>
      <sz val="14"/>
      <color rgb="FF222222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24"/>
      <color theme="1"/>
      <name val="Arial"/>
      <family val="2"/>
    </font>
    <font>
      <sz val="10"/>
      <name val="Arial"/>
      <family val="2"/>
    </font>
    <font>
      <sz val="10"/>
      <color theme="2" tint="-0.499984740745262"/>
      <name val="Arial"/>
      <family val="2"/>
    </font>
    <font>
      <sz val="10"/>
      <color rgb="FF00B05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B050"/>
      <name val="Arial"/>
      <family val="2"/>
    </font>
    <font>
      <b/>
      <sz val="18"/>
      <color rgb="FF000000"/>
      <name val="Calibri"/>
      <family val="2"/>
    </font>
    <font>
      <b/>
      <sz val="18"/>
      <color rgb="FF00000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8"/>
      <name val="Calibri"/>
      <family val="2"/>
    </font>
    <font>
      <b/>
      <sz val="11"/>
      <color theme="1" tint="0.34998626667073579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DDEBF7"/>
      </top>
      <bottom/>
      <diagonal/>
    </border>
    <border>
      <left style="thin">
        <color rgb="FFDDEBF7"/>
      </left>
      <right style="thin">
        <color rgb="FF000000"/>
      </right>
      <top style="thin">
        <color rgb="FFDDEBF7"/>
      </top>
      <bottom style="thin">
        <color rgb="FFDDEBF7"/>
      </bottom>
      <diagonal/>
    </border>
    <border>
      <left style="thin">
        <color rgb="FFDDEBF7"/>
      </left>
      <right style="thin">
        <color rgb="FFDDEBF7"/>
      </right>
      <top style="thin">
        <color rgb="FFDDEBF7"/>
      </top>
      <bottom style="thin">
        <color rgb="FFDDEBF7"/>
      </bottom>
      <diagonal/>
    </border>
    <border>
      <left style="thin">
        <color rgb="FFDDEBF7"/>
      </left>
      <right/>
      <top style="thin">
        <color rgb="FFDDEBF7"/>
      </top>
      <bottom style="thin">
        <color rgb="FFDDEBF7"/>
      </bottom>
      <diagonal/>
    </border>
    <border>
      <left/>
      <right style="thin">
        <color rgb="FFDDEBF7"/>
      </right>
      <top style="thin">
        <color rgb="FFDDEBF7"/>
      </top>
      <bottom style="thin">
        <color rgb="FFDDEBF7"/>
      </bottom>
      <diagonal/>
    </border>
    <border>
      <left style="thin">
        <color rgb="FFDDEBF7"/>
      </left>
      <right style="thin">
        <color indexed="64"/>
      </right>
      <top style="thin">
        <color rgb="FFDDEBF7"/>
      </top>
      <bottom style="thin">
        <color rgb="FFDDEBF7"/>
      </bottom>
      <diagonal/>
    </border>
    <border>
      <left style="thin">
        <color indexed="64"/>
      </left>
      <right/>
      <top style="thin">
        <color rgb="FFDDEBF7"/>
      </top>
      <bottom style="thin">
        <color rgb="FFDDEBF7"/>
      </bottom>
      <diagonal/>
    </border>
    <border>
      <left/>
      <right/>
      <top style="thin">
        <color rgb="FFDDEBF7"/>
      </top>
      <bottom style="thin">
        <color rgb="FFDDEBF7"/>
      </bottom>
      <diagonal/>
    </border>
    <border>
      <left/>
      <right style="thin">
        <color indexed="64"/>
      </right>
      <top/>
      <bottom style="thin">
        <color rgb="FFDDEBF7"/>
      </bottom>
      <diagonal/>
    </border>
    <border>
      <left style="thin">
        <color indexed="64"/>
      </left>
      <right/>
      <top/>
      <bottom style="thin">
        <color rgb="FFDDEBF7"/>
      </bottom>
      <diagonal/>
    </border>
    <border>
      <left/>
      <right style="thin">
        <color rgb="FF000000"/>
      </right>
      <top/>
      <bottom style="thin">
        <color rgb="FFDDEBF7"/>
      </bottom>
      <diagonal/>
    </border>
    <border>
      <left/>
      <right/>
      <top/>
      <bottom style="thin">
        <color rgb="FFDDEBF7"/>
      </bottom>
      <diagonal/>
    </border>
    <border>
      <left/>
      <right style="thin">
        <color rgb="FF000000"/>
      </right>
      <top style="thin">
        <color rgb="FFDDEBF7"/>
      </top>
      <bottom/>
      <diagonal/>
    </border>
    <border>
      <left/>
      <right/>
      <top style="thin">
        <color rgb="FFDDEBF7"/>
      </top>
      <bottom/>
      <diagonal/>
    </border>
    <border>
      <left style="thin">
        <color indexed="64"/>
      </left>
      <right/>
      <top style="thin">
        <color rgb="FFDDEBF7"/>
      </top>
      <bottom/>
      <diagonal/>
    </border>
    <border>
      <left/>
      <right style="thin">
        <color rgb="FFDDEBF7"/>
      </right>
      <top style="thin">
        <color rgb="FFDDEBF7"/>
      </top>
      <bottom/>
      <diagonal/>
    </border>
    <border>
      <left style="thin">
        <color indexed="64"/>
      </left>
      <right style="thin">
        <color rgb="FFDDEBF7"/>
      </right>
      <top style="thin">
        <color rgb="FFDDEBF7"/>
      </top>
      <bottom/>
      <diagonal/>
    </border>
    <border>
      <left style="thin">
        <color rgb="FFDDEBF7"/>
      </left>
      <right style="thin">
        <color rgb="FFDDEBF7"/>
      </right>
      <top style="thin">
        <color rgb="FFDDEBF7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DDEBF7"/>
      </right>
      <top style="thin">
        <color rgb="FFDDEBF7"/>
      </top>
      <bottom style="thin">
        <color rgb="FFDDEBF7"/>
      </bottom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8" fillId="2" borderId="0" xfId="2" applyFont="1" applyFill="1" applyAlignment="1"/>
    <xf numFmtId="0" fontId="9" fillId="2" borderId="0" xfId="1" applyFont="1" applyFill="1"/>
    <xf numFmtId="0" fontId="10" fillId="2" borderId="0" xfId="1" applyFont="1" applyFill="1"/>
    <xf numFmtId="164" fontId="13" fillId="3" borderId="1" xfId="1" applyNumberFormat="1" applyFont="1" applyFill="1" applyBorder="1" applyAlignment="1">
      <alignment horizontal="right"/>
    </xf>
    <xf numFmtId="165" fontId="13" fillId="3" borderId="1" xfId="1" applyNumberFormat="1" applyFont="1" applyFill="1" applyBorder="1" applyAlignment="1">
      <alignment horizontal="right"/>
    </xf>
    <xf numFmtId="165" fontId="13" fillId="3" borderId="0" xfId="1" applyNumberFormat="1" applyFont="1" applyFill="1" applyAlignment="1">
      <alignment horizontal="right"/>
    </xf>
    <xf numFmtId="1" fontId="13" fillId="3" borderId="1" xfId="1" applyNumberFormat="1" applyFont="1" applyFill="1" applyBorder="1" applyAlignment="1">
      <alignment horizontal="right"/>
    </xf>
    <xf numFmtId="1" fontId="13" fillId="3" borderId="0" xfId="1" applyNumberFormat="1" applyFont="1" applyFill="1" applyAlignment="1">
      <alignment horizontal="right"/>
    </xf>
    <xf numFmtId="164" fontId="13" fillId="3" borderId="3" xfId="1" applyNumberFormat="1" applyFont="1" applyFill="1" applyBorder="1" applyAlignment="1">
      <alignment horizontal="right"/>
    </xf>
    <xf numFmtId="0" fontId="13" fillId="3" borderId="0" xfId="1" applyFont="1" applyFill="1" applyAlignment="1">
      <alignment horizontal="left"/>
    </xf>
    <xf numFmtId="164" fontId="14" fillId="2" borderId="1" xfId="1" applyNumberFormat="1" applyFont="1" applyFill="1" applyBorder="1" applyAlignment="1">
      <alignment horizontal="right"/>
    </xf>
    <xf numFmtId="165" fontId="14" fillId="2" borderId="0" xfId="1" applyNumberFormat="1" applyFont="1" applyFill="1" applyAlignment="1">
      <alignment horizontal="right"/>
    </xf>
    <xf numFmtId="165" fontId="14" fillId="2" borderId="1" xfId="1" applyNumberFormat="1" applyFont="1" applyFill="1" applyBorder="1" applyAlignment="1">
      <alignment horizontal="right"/>
    </xf>
    <xf numFmtId="3" fontId="14" fillId="0" borderId="1" xfId="1" applyNumberFormat="1" applyFont="1" applyBorder="1" applyAlignment="1">
      <alignment horizontal="right"/>
    </xf>
    <xf numFmtId="164" fontId="14" fillId="2" borderId="3" xfId="1" applyNumberFormat="1" applyFont="1" applyFill="1" applyBorder="1" applyAlignment="1">
      <alignment horizontal="right"/>
    </xf>
    <xf numFmtId="0" fontId="14" fillId="2" borderId="0" xfId="1" applyFont="1" applyFill="1" applyAlignment="1">
      <alignment horizontal="left"/>
    </xf>
    <xf numFmtId="165" fontId="14" fillId="2" borderId="4" xfId="1" applyNumberFormat="1" applyFont="1" applyFill="1" applyBorder="1" applyAlignment="1">
      <alignment horizontal="right"/>
    </xf>
    <xf numFmtId="0" fontId="13" fillId="3" borderId="7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/>
    </xf>
    <xf numFmtId="0" fontId="16" fillId="3" borderId="6" xfId="1" applyFont="1" applyFill="1" applyBorder="1" applyAlignment="1">
      <alignment horizontal="center"/>
    </xf>
    <xf numFmtId="0" fontId="16" fillId="3" borderId="8" xfId="1" applyFont="1" applyFill="1" applyBorder="1" applyAlignment="1">
      <alignment horizontal="center"/>
    </xf>
    <xf numFmtId="0" fontId="17" fillId="3" borderId="9" xfId="1" applyFont="1" applyFill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7" fillId="3" borderId="8" xfId="1" applyFont="1" applyFill="1" applyBorder="1" applyAlignment="1">
      <alignment horizontal="center"/>
    </xf>
    <xf numFmtId="0" fontId="13" fillId="3" borderId="7" xfId="1" applyFont="1" applyFill="1" applyBorder="1"/>
    <xf numFmtId="0" fontId="1" fillId="0" borderId="0" xfId="1" applyFill="1"/>
    <xf numFmtId="0" fontId="6" fillId="2" borderId="0" xfId="1" applyFont="1" applyFill="1"/>
    <xf numFmtId="0" fontId="8" fillId="2" borderId="0" xfId="2" applyFont="1" applyFill="1"/>
    <xf numFmtId="3" fontId="14" fillId="0" borderId="0" xfId="1" applyNumberFormat="1" applyFont="1" applyBorder="1" applyAlignment="1">
      <alignment horizontal="right"/>
    </xf>
    <xf numFmtId="1" fontId="13" fillId="3" borderId="0" xfId="1" applyNumberFormat="1" applyFont="1" applyFill="1" applyBorder="1" applyAlignment="1">
      <alignment horizontal="right"/>
    </xf>
    <xf numFmtId="0" fontId="12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3" fillId="3" borderId="9" xfId="1" applyFont="1" applyFill="1" applyBorder="1" applyAlignment="1">
      <alignment horizontal="center" vertical="center" textRotation="90" wrapText="1"/>
    </xf>
    <xf numFmtId="167" fontId="2" fillId="2" borderId="0" xfId="1" applyNumberFormat="1" applyFont="1" applyFill="1"/>
    <xf numFmtId="164" fontId="13" fillId="3" borderId="0" xfId="1" applyNumberFormat="1" applyFont="1" applyFill="1" applyBorder="1" applyAlignment="1">
      <alignment horizontal="right"/>
    </xf>
    <xf numFmtId="164" fontId="14" fillId="2" borderId="0" xfId="1" applyNumberFormat="1" applyFont="1" applyFill="1" applyBorder="1" applyAlignment="1">
      <alignment horizontal="right"/>
    </xf>
    <xf numFmtId="166" fontId="13" fillId="3" borderId="17" xfId="1" quotePrefix="1" applyNumberFormat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right"/>
    </xf>
    <xf numFmtId="3" fontId="14" fillId="2" borderId="0" xfId="1" applyNumberFormat="1" applyFont="1" applyFill="1" applyAlignment="1">
      <alignment horizontal="right"/>
    </xf>
    <xf numFmtId="3" fontId="14" fillId="2" borderId="1" xfId="1" applyNumberFormat="1" applyFont="1" applyFill="1" applyBorder="1" applyAlignment="1">
      <alignment horizontal="right"/>
    </xf>
    <xf numFmtId="0" fontId="17" fillId="3" borderId="11" xfId="1" applyFont="1" applyFill="1" applyBorder="1" applyAlignment="1">
      <alignment horizontal="center"/>
    </xf>
    <xf numFmtId="0" fontId="16" fillId="3" borderId="13" xfId="1" applyFont="1" applyFill="1" applyBorder="1" applyAlignment="1">
      <alignment wrapText="1"/>
    </xf>
    <xf numFmtId="0" fontId="16" fillId="3" borderId="15" xfId="1" applyFont="1" applyFill="1" applyBorder="1" applyAlignment="1">
      <alignment wrapText="1"/>
    </xf>
    <xf numFmtId="0" fontId="16" fillId="3" borderId="12" xfId="1" applyFont="1" applyFill="1" applyBorder="1" applyAlignment="1">
      <alignment wrapText="1"/>
    </xf>
    <xf numFmtId="0" fontId="16" fillId="3" borderId="13" xfId="1" applyFont="1" applyFill="1" applyBorder="1" applyAlignment="1">
      <alignment vertical="center" wrapText="1"/>
    </xf>
    <xf numFmtId="0" fontId="16" fillId="3" borderId="15" xfId="1" applyFont="1" applyFill="1" applyBorder="1" applyAlignment="1">
      <alignment vertical="center" wrapText="1"/>
    </xf>
    <xf numFmtId="0" fontId="16" fillId="3" borderId="12" xfId="1" applyFont="1" applyFill="1" applyBorder="1" applyAlignment="1">
      <alignment vertical="center" wrapText="1"/>
    </xf>
    <xf numFmtId="0" fontId="18" fillId="2" borderId="0" xfId="1" applyFont="1" applyFill="1" applyAlignment="1">
      <alignment horizontal="left"/>
    </xf>
    <xf numFmtId="166" fontId="13" fillId="3" borderId="4" xfId="1" quotePrefix="1" applyNumberFormat="1" applyFont="1" applyFill="1" applyBorder="1" applyAlignment="1">
      <alignment horizontal="center" vertical="center" wrapText="1"/>
    </xf>
    <xf numFmtId="0" fontId="17" fillId="3" borderId="19" xfId="1" applyFont="1" applyFill="1" applyBorder="1" applyAlignment="1">
      <alignment horizontal="center"/>
    </xf>
    <xf numFmtId="166" fontId="13" fillId="3" borderId="0" xfId="1" applyNumberFormat="1" applyFont="1" applyFill="1" applyBorder="1" applyAlignment="1">
      <alignment horizontal="center" vertical="center" textRotation="90"/>
    </xf>
    <xf numFmtId="165" fontId="14" fillId="0" borderId="3" xfId="3" applyNumberFormat="1" applyFont="1" applyBorder="1" applyAlignment="1">
      <alignment horizontal="right"/>
    </xf>
    <xf numFmtId="165" fontId="14" fillId="0" borderId="0" xfId="3" applyNumberFormat="1" applyFont="1" applyBorder="1" applyAlignment="1">
      <alignment horizontal="right"/>
    </xf>
    <xf numFmtId="165" fontId="13" fillId="3" borderId="3" xfId="1" applyNumberFormat="1" applyFont="1" applyFill="1" applyBorder="1" applyAlignment="1">
      <alignment horizontal="right"/>
    </xf>
    <xf numFmtId="165" fontId="14" fillId="0" borderId="1" xfId="3" applyNumberFormat="1" applyFont="1" applyBorder="1" applyAlignment="1">
      <alignment horizontal="right"/>
    </xf>
    <xf numFmtId="165" fontId="13" fillId="3" borderId="0" xfId="1" applyNumberFormat="1" applyFont="1" applyFill="1" applyBorder="1" applyAlignment="1">
      <alignment horizontal="right"/>
    </xf>
    <xf numFmtId="0" fontId="1" fillId="2" borderId="0" xfId="1" applyFill="1" applyBorder="1"/>
    <xf numFmtId="165" fontId="2" fillId="2" borderId="0" xfId="1" applyNumberFormat="1" applyFont="1" applyFill="1"/>
    <xf numFmtId="0" fontId="20" fillId="2" borderId="0" xfId="1" applyFont="1" applyFill="1"/>
    <xf numFmtId="0" fontId="21" fillId="2" borderId="0" xfId="1" applyFont="1" applyFill="1"/>
    <xf numFmtId="165" fontId="14" fillId="4" borderId="0" xfId="1" applyNumberFormat="1" applyFont="1" applyFill="1" applyBorder="1" applyAlignment="1">
      <alignment horizontal="right"/>
    </xf>
    <xf numFmtId="0" fontId="13" fillId="3" borderId="16" xfId="1" applyFont="1" applyFill="1" applyBorder="1" applyAlignment="1">
      <alignment horizontal="center" vertical="center" textRotation="90"/>
    </xf>
    <xf numFmtId="0" fontId="16" fillId="3" borderId="20" xfId="1" applyFont="1" applyFill="1" applyBorder="1" applyAlignment="1">
      <alignment horizontal="center"/>
    </xf>
    <xf numFmtId="0" fontId="16" fillId="3" borderId="19" xfId="1" applyFont="1" applyFill="1" applyBorder="1" applyAlignment="1">
      <alignment horizontal="center"/>
    </xf>
    <xf numFmtId="0" fontId="16" fillId="3" borderId="21" xfId="1" applyFont="1" applyFill="1" applyBorder="1" applyAlignment="1">
      <alignment horizontal="center"/>
    </xf>
    <xf numFmtId="166" fontId="13" fillId="3" borderId="3" xfId="1" applyNumberFormat="1" applyFont="1" applyFill="1" applyBorder="1" applyAlignment="1">
      <alignment horizontal="center" vertical="center" textRotation="90"/>
    </xf>
    <xf numFmtId="0" fontId="17" fillId="3" borderId="10" xfId="1" applyFont="1" applyFill="1" applyBorder="1" applyAlignment="1">
      <alignment horizontal="center"/>
    </xf>
    <xf numFmtId="166" fontId="22" fillId="3" borderId="18" xfId="1" quotePrefix="1" applyNumberFormat="1" applyFont="1" applyFill="1" applyBorder="1" applyAlignment="1">
      <alignment horizontal="center" vertical="center" wrapText="1"/>
    </xf>
    <xf numFmtId="165" fontId="14" fillId="4" borderId="3" xfId="1" applyNumberFormat="1" applyFont="1" applyFill="1" applyBorder="1" applyAlignment="1">
      <alignment horizontal="right"/>
    </xf>
    <xf numFmtId="3" fontId="14" fillId="2" borderId="3" xfId="1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/>
    </xf>
    <xf numFmtId="1" fontId="13" fillId="3" borderId="3" xfId="1" applyNumberFormat="1" applyFont="1" applyFill="1" applyBorder="1" applyAlignment="1">
      <alignment horizontal="right"/>
    </xf>
    <xf numFmtId="166" fontId="24" fillId="3" borderId="0" xfId="1" applyNumberFormat="1" applyFont="1" applyFill="1" applyBorder="1" applyAlignment="1">
      <alignment horizontal="center" vertical="center" textRotation="90"/>
    </xf>
    <xf numFmtId="0" fontId="16" fillId="3" borderId="11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25" fillId="2" borderId="0" xfId="1" applyFont="1" applyFill="1" applyAlignment="1">
      <alignment horizontal="left"/>
    </xf>
    <xf numFmtId="0" fontId="7" fillId="2" borderId="0" xfId="2" applyFill="1"/>
    <xf numFmtId="0" fontId="13" fillId="3" borderId="0" xfId="1" applyFont="1" applyFill="1" applyBorder="1" applyAlignment="1">
      <alignment horizontal="left"/>
    </xf>
    <xf numFmtId="166" fontId="13" fillId="3" borderId="3" xfId="1" quotePrefix="1" applyNumberFormat="1" applyFont="1" applyFill="1" applyBorder="1" applyAlignment="1">
      <alignment horizontal="center" vertical="center" wrapText="1"/>
    </xf>
    <xf numFmtId="0" fontId="2" fillId="2" borderId="0" xfId="1" applyFont="1" applyFill="1" applyBorder="1"/>
    <xf numFmtId="0" fontId="10" fillId="2" borderId="0" xfId="1" applyFont="1" applyFill="1" applyBorder="1"/>
    <xf numFmtId="0" fontId="16" fillId="3" borderId="1" xfId="1" applyFont="1" applyFill="1" applyBorder="1" applyAlignment="1">
      <alignment vertical="center" wrapText="1"/>
    </xf>
    <xf numFmtId="166" fontId="13" fillId="3" borderId="1" xfId="1" quotePrefix="1" applyNumberFormat="1" applyFont="1" applyFill="1" applyBorder="1" applyAlignment="1">
      <alignment horizontal="center" vertical="center" wrapText="1"/>
    </xf>
    <xf numFmtId="0" fontId="16" fillId="3" borderId="18" xfId="1" applyFont="1" applyFill="1" applyBorder="1" applyAlignment="1">
      <alignment horizontal="center" vertical="center" wrapText="1"/>
    </xf>
    <xf numFmtId="0" fontId="16" fillId="3" borderId="17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wrapText="1"/>
    </xf>
    <xf numFmtId="0" fontId="16" fillId="3" borderId="0" xfId="1" applyFont="1" applyFill="1" applyBorder="1" applyAlignment="1">
      <alignment horizontal="center" wrapText="1"/>
    </xf>
    <xf numFmtId="0" fontId="16" fillId="3" borderId="2" xfId="1" applyFont="1" applyFill="1" applyBorder="1" applyAlignment="1">
      <alignment horizontal="center" wrapText="1"/>
    </xf>
    <xf numFmtId="0" fontId="16" fillId="3" borderId="13" xfId="1" applyFont="1" applyFill="1" applyBorder="1" applyAlignment="1">
      <alignment horizontal="center" wrapText="1"/>
    </xf>
    <xf numFmtId="0" fontId="16" fillId="3" borderId="15" xfId="1" applyFont="1" applyFill="1" applyBorder="1" applyAlignment="1">
      <alignment horizontal="center" wrapText="1"/>
    </xf>
    <xf numFmtId="0" fontId="16" fillId="3" borderId="14" xfId="1" applyFont="1" applyFill="1" applyBorder="1" applyAlignment="1">
      <alignment horizontal="center" wrapText="1"/>
    </xf>
    <xf numFmtId="0" fontId="23" fillId="3" borderId="18" xfId="1" applyFont="1" applyFill="1" applyBorder="1" applyAlignment="1">
      <alignment horizontal="center" vertical="center" wrapText="1"/>
    </xf>
    <xf numFmtId="0" fontId="23" fillId="3" borderId="17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wrapText="1"/>
    </xf>
    <xf numFmtId="0" fontId="23" fillId="3" borderId="0" xfId="1" applyFont="1" applyFill="1" applyBorder="1" applyAlignment="1">
      <alignment horizontal="center" wrapText="1"/>
    </xf>
    <xf numFmtId="0" fontId="23" fillId="3" borderId="13" xfId="1" applyFont="1" applyFill="1" applyBorder="1" applyAlignment="1">
      <alignment horizontal="center" wrapText="1"/>
    </xf>
    <xf numFmtId="0" fontId="23" fillId="3" borderId="15" xfId="1" applyFont="1" applyFill="1" applyBorder="1" applyAlignment="1">
      <alignment horizontal="center" wrapText="1"/>
    </xf>
    <xf numFmtId="0" fontId="16" fillId="3" borderId="18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/>
    </xf>
    <xf numFmtId="0" fontId="16" fillId="3" borderId="17" xfId="1" applyFont="1" applyFill="1" applyBorder="1" applyAlignment="1">
      <alignment horizontal="center"/>
    </xf>
    <xf numFmtId="0" fontId="16" fillId="3" borderId="16" xfId="1" applyFont="1" applyFill="1" applyBorder="1" applyAlignment="1">
      <alignment horizontal="center"/>
    </xf>
    <xf numFmtId="0" fontId="16" fillId="3" borderId="13" xfId="1" applyFont="1" applyFill="1" applyBorder="1" applyAlignment="1">
      <alignment horizontal="center"/>
    </xf>
    <xf numFmtId="0" fontId="16" fillId="3" borderId="15" xfId="1" applyFont="1" applyFill="1" applyBorder="1" applyAlignment="1">
      <alignment horizontal="center"/>
    </xf>
    <xf numFmtId="0" fontId="16" fillId="3" borderId="14" xfId="1" applyFont="1" applyFill="1" applyBorder="1" applyAlignment="1">
      <alignment horizontal="center"/>
    </xf>
    <xf numFmtId="0" fontId="16" fillId="3" borderId="22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6" fillId="3" borderId="1" xfId="1" applyFont="1" applyFill="1" applyBorder="1" applyAlignment="1">
      <alignment horizontal="center"/>
    </xf>
    <xf numFmtId="164" fontId="1" fillId="2" borderId="0" xfId="1" applyNumberFormat="1" applyFill="1"/>
    <xf numFmtId="0" fontId="23" fillId="3" borderId="0" xfId="1" applyFont="1" applyFill="1" applyAlignment="1">
      <alignment horizontal="center" vertical="center" wrapText="1"/>
    </xf>
    <xf numFmtId="0" fontId="16" fillId="3" borderId="13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0" fontId="16" fillId="3" borderId="23" xfId="1" applyFont="1" applyFill="1" applyBorder="1" applyAlignment="1">
      <alignment horizontal="center"/>
    </xf>
    <xf numFmtId="0" fontId="16" fillId="3" borderId="9" xfId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right"/>
    </xf>
    <xf numFmtId="173" fontId="14" fillId="2" borderId="0" xfId="4" applyNumberFormat="1" applyFont="1" applyFill="1" applyBorder="1"/>
    <xf numFmtId="173" fontId="14" fillId="2" borderId="1" xfId="4" applyNumberFormat="1" applyFont="1" applyFill="1" applyBorder="1"/>
  </cellXfs>
  <cellStyles count="5">
    <cellStyle name="Comma" xfId="4" builtinId="3"/>
    <cellStyle name="Hyperlink" xfId="2" builtinId="8"/>
    <cellStyle name="Normal" xfId="0" builtinId="0"/>
    <cellStyle name="Normal 2" xfId="1" xr:uid="{C25E55CB-F4DD-43F3-96C2-388D7435C721}"/>
    <cellStyle name="Percent" xfId="3" builtinId="5"/>
  </cellStyles>
  <dxfs count="1"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9</xdr:row>
      <xdr:rowOff>11207</xdr:rowOff>
    </xdr:from>
    <xdr:to>
      <xdr:col>2</xdr:col>
      <xdr:colOff>293735</xdr:colOff>
      <xdr:row>12</xdr:row>
      <xdr:rowOff>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780E3CAD-D1D7-4C72-81BC-5F3408F35634}"/>
            </a:ext>
          </a:extLst>
        </xdr:cNvPr>
        <xdr:cNvSpPr/>
      </xdr:nvSpPr>
      <xdr:spPr>
        <a:xfrm>
          <a:off x="67235" y="2028266"/>
          <a:ext cx="2669382" cy="459440"/>
        </a:xfrm>
        <a:prstGeom prst="wedgeRectCallout">
          <a:avLst>
            <a:gd name="adj1" fmla="val -26872"/>
            <a:gd name="adj2" fmla="val -13150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lv-LV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asterisk</a:t>
          </a:r>
          <a:r>
            <a:rPr lang="lv-LV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 mean that there</a:t>
          </a:r>
          <a:r>
            <a:rPr lang="lv-LV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is a comment about the field below the table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347383</xdr:colOff>
      <xdr:row>5</xdr:row>
      <xdr:rowOff>56030</xdr:rowOff>
    </xdr:from>
    <xdr:to>
      <xdr:col>4</xdr:col>
      <xdr:colOff>338978</xdr:colOff>
      <xdr:row>11</xdr:row>
      <xdr:rowOff>156881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8289E1C0-8F15-45F1-9705-9643E48D667B}"/>
            </a:ext>
          </a:extLst>
        </xdr:cNvPr>
        <xdr:cNvSpPr/>
      </xdr:nvSpPr>
      <xdr:spPr>
        <a:xfrm>
          <a:off x="2790265" y="1344706"/>
          <a:ext cx="1963831" cy="1142999"/>
        </a:xfrm>
        <a:prstGeom prst="wedgeRectCallout">
          <a:avLst>
            <a:gd name="adj1" fmla="val -22033"/>
            <a:gd name="adj2" fmla="val -668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lv-LV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Column B shows the pending payment amount for each loan</a:t>
          </a:r>
          <a:r>
            <a:rPr lang="lv-LV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originator </a:t>
          </a:r>
          <a:r>
            <a:rPr lang="lv-LV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of the date specified. Columns C:D show</a:t>
          </a:r>
          <a:r>
            <a:rPr lang="lv-LV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change in the pending amount in the week specified.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288971</xdr:colOff>
      <xdr:row>6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78E209A0-F2ED-4792-9F4B-C00AFD12C7A9}"/>
            </a:ext>
          </a:extLst>
        </xdr:cNvPr>
        <xdr:cNvSpPr/>
      </xdr:nvSpPr>
      <xdr:spPr>
        <a:xfrm>
          <a:off x="6676324" y="1467971"/>
          <a:ext cx="2669382" cy="1019735"/>
        </a:xfrm>
        <a:prstGeom prst="wedgeRectCallout">
          <a:avLst>
            <a:gd name="adj1" fmla="val -21519"/>
            <a:gd name="adj2" fmla="val -91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lv-LV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Column</a:t>
          </a:r>
          <a:r>
            <a:rPr lang="lv-LV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G show the proportion of the outstanding investments for each loan originator that was pending as of the date specified. Columns H:K show average values during the weeks specified</a:t>
          </a:r>
          <a:endParaRPr lang="en-US">
            <a:effectLst/>
          </a:endParaRPr>
        </a:p>
      </xdr:txBody>
    </xdr:sp>
    <xdr:clientData/>
  </xdr:twoCellAnchor>
  <xdr:twoCellAnchor>
    <xdr:from>
      <xdr:col>11</xdr:col>
      <xdr:colOff>100853</xdr:colOff>
      <xdr:row>6</xdr:row>
      <xdr:rowOff>1</xdr:rowOff>
    </xdr:from>
    <xdr:to>
      <xdr:col>13</xdr:col>
      <xdr:colOff>806824</xdr:colOff>
      <xdr:row>12</xdr:row>
      <xdr:rowOff>0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7785D9F5-E963-47D9-96A1-CD8A484F4920}"/>
            </a:ext>
          </a:extLst>
        </xdr:cNvPr>
        <xdr:cNvSpPr/>
      </xdr:nvSpPr>
      <xdr:spPr>
        <a:xfrm>
          <a:off x="11239500" y="1467972"/>
          <a:ext cx="2498912" cy="1019734"/>
        </a:xfrm>
        <a:prstGeom prst="wedgeRectCallout">
          <a:avLst>
            <a:gd name="adj1" fmla="val 20624"/>
            <a:gd name="adj2" fmla="val -851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lv-LV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Columns L to P</a:t>
          </a:r>
          <a:r>
            <a:rPr lang="lv-LV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show the weighted average pending payment days as of the date specified and average values during the weeks specified. </a:t>
          </a:r>
          <a:endParaRPr lang="en-US">
            <a:effectLst/>
          </a:endParaRPr>
        </a:p>
      </xdr:txBody>
    </xdr:sp>
    <xdr:clientData/>
  </xdr:twoCellAnchor>
  <xdr:twoCellAnchor>
    <xdr:from>
      <xdr:col>4</xdr:col>
      <xdr:colOff>616324</xdr:colOff>
      <xdr:row>11</xdr:row>
      <xdr:rowOff>56029</xdr:rowOff>
    </xdr:from>
    <xdr:to>
      <xdr:col>6</xdr:col>
      <xdr:colOff>596715</xdr:colOff>
      <xdr:row>16</xdr:row>
      <xdr:rowOff>57430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10CBDFB0-E2AD-499C-8BB3-03F764F54072}"/>
            </a:ext>
          </a:extLst>
        </xdr:cNvPr>
        <xdr:cNvSpPr/>
      </xdr:nvSpPr>
      <xdr:spPr>
        <a:xfrm>
          <a:off x="5031442" y="2386853"/>
          <a:ext cx="1952626" cy="785812"/>
        </a:xfrm>
        <a:prstGeom prst="wedgeRectCallout">
          <a:avLst>
            <a:gd name="adj1" fmla="val -24700"/>
            <a:gd name="adj2" fmla="val -968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lv-LV" sz="1100"/>
            <a:t>Totals row</a:t>
          </a:r>
          <a:r>
            <a:rPr lang="lv-LV" sz="1100" baseline="0"/>
            <a:t> consists of sums (columns B:F and Q:T) or averages (columns G:P) for the particular columns </a:t>
          </a:r>
          <a:endParaRPr lang="en-US" sz="1100"/>
        </a:p>
      </xdr:txBody>
    </xdr:sp>
    <xdr:clientData/>
  </xdr:twoCellAnchor>
  <xdr:twoCellAnchor>
    <xdr:from>
      <xdr:col>16</xdr:col>
      <xdr:colOff>145676</xdr:colOff>
      <xdr:row>5</xdr:row>
      <xdr:rowOff>152026</xdr:rowOff>
    </xdr:from>
    <xdr:to>
      <xdr:col>18</xdr:col>
      <xdr:colOff>0</xdr:colOff>
      <xdr:row>14</xdr:row>
      <xdr:rowOff>22412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CA18181D-2D8D-4703-A85F-808116A2A6B0}"/>
            </a:ext>
          </a:extLst>
        </xdr:cNvPr>
        <xdr:cNvSpPr/>
      </xdr:nvSpPr>
      <xdr:spPr>
        <a:xfrm>
          <a:off x="16595911" y="1440702"/>
          <a:ext cx="1736913" cy="1371975"/>
        </a:xfrm>
        <a:prstGeom prst="wedgeRectCallout">
          <a:avLst>
            <a:gd name="adj1" fmla="val 20598"/>
            <a:gd name="adj2" fmla="val -80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lv-LV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Columns Q:T show accumulated and paid p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ending interest </a:t>
          </a:r>
          <a:r>
            <a:rPr lang="lv-LV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interest that investors have earned on their pending payments</a:t>
          </a:r>
          <a:r>
            <a:rPr lang="lv-LV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og.mintos.com/update-on-mybucks-legal-changes-30-april-202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log.mintos.com/update-on-mybucks-legal-changes-30-april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E5794-B059-4F52-86A1-4C0C98539E00}">
  <sheetPr>
    <outlinePr summaryBelow="0" summaryRight="0"/>
    <pageSetUpPr fitToPage="1"/>
  </sheetPr>
  <dimension ref="A1:AU845"/>
  <sheetViews>
    <sheetView showGridLines="0" showRowColHeaders="0" tabSelected="1" zoomScale="85" zoomScaleNormal="85" workbookViewId="0"/>
  </sheetViews>
  <sheetFormatPr defaultColWidth="14.453125" defaultRowHeight="15.75" customHeight="1" x14ac:dyDescent="0.25"/>
  <cols>
    <col min="1" max="1" width="21.81640625" style="1" customWidth="1"/>
    <col min="2" max="5" width="14.81640625" style="1" customWidth="1"/>
    <col min="6" max="6" width="14.81640625" style="1" bestFit="1" customWidth="1"/>
    <col min="7" max="9" width="14.81640625" style="1" customWidth="1"/>
    <col min="10" max="16" width="13.453125" style="1" customWidth="1"/>
    <col min="17" max="17" width="13.54296875" style="1" bestFit="1" customWidth="1"/>
    <col min="18" max="18" width="13.54296875" style="1" customWidth="1"/>
    <col min="19" max="47" width="14.453125" style="3"/>
    <col min="48" max="16384" width="14.453125" style="1"/>
  </cols>
  <sheetData>
    <row r="1" spans="1:47" s="3" customFormat="1" ht="29.25" customHeight="1" x14ac:dyDescent="0.3">
      <c r="A1" s="32"/>
      <c r="B1" s="92" t="s">
        <v>111</v>
      </c>
      <c r="C1" s="93"/>
      <c r="D1" s="93"/>
      <c r="E1" s="93"/>
      <c r="F1" s="94"/>
      <c r="G1" s="98" t="s">
        <v>109</v>
      </c>
      <c r="H1" s="99"/>
      <c r="I1" s="99"/>
      <c r="J1" s="99"/>
      <c r="K1" s="100"/>
      <c r="L1" s="92" t="s">
        <v>110</v>
      </c>
      <c r="M1" s="93"/>
      <c r="N1" s="93"/>
      <c r="O1" s="93"/>
      <c r="P1" s="94"/>
      <c r="Q1" s="111" t="s">
        <v>108</v>
      </c>
      <c r="R1" s="112"/>
    </row>
    <row r="2" spans="1:47" s="3" customFormat="1" ht="21" customHeight="1" x14ac:dyDescent="0.3">
      <c r="A2" s="32"/>
      <c r="B2" s="95"/>
      <c r="C2" s="96"/>
      <c r="D2" s="96"/>
      <c r="E2" s="96"/>
      <c r="F2" s="97"/>
      <c r="G2" s="101"/>
      <c r="H2" s="102"/>
      <c r="I2" s="102"/>
      <c r="J2" s="102"/>
      <c r="K2" s="103"/>
      <c r="L2" s="95"/>
      <c r="M2" s="96"/>
      <c r="N2" s="96"/>
      <c r="O2" s="96"/>
      <c r="P2" s="97"/>
      <c r="Q2" s="126"/>
      <c r="R2" s="127"/>
    </row>
    <row r="3" spans="1:47" s="3" customFormat="1" ht="5.25" customHeight="1" x14ac:dyDescent="0.55000000000000004">
      <c r="A3" s="32"/>
      <c r="B3" s="50"/>
      <c r="C3" s="51"/>
      <c r="D3" s="51"/>
      <c r="E3" s="51"/>
      <c r="F3" s="52"/>
      <c r="G3" s="49"/>
      <c r="H3" s="28"/>
      <c r="I3" s="27"/>
      <c r="J3" s="27"/>
      <c r="K3" s="26"/>
      <c r="L3" s="53"/>
      <c r="M3" s="54"/>
      <c r="N3" s="54"/>
      <c r="O3" s="54"/>
      <c r="P3" s="55"/>
      <c r="Q3" s="128"/>
      <c r="R3" s="129"/>
    </row>
    <row r="4" spans="1:47" s="3" customFormat="1" ht="31.5" customHeight="1" x14ac:dyDescent="0.25">
      <c r="A4" s="25" t="s">
        <v>107</v>
      </c>
      <c r="B4" s="76">
        <v>43972</v>
      </c>
      <c r="C4" s="45" t="s">
        <v>122</v>
      </c>
      <c r="D4" s="45" t="s">
        <v>118</v>
      </c>
      <c r="E4" s="45" t="s">
        <v>119</v>
      </c>
      <c r="F4" s="57" t="s">
        <v>120</v>
      </c>
      <c r="G4" s="76">
        <v>43972</v>
      </c>
      <c r="H4" s="45" t="s">
        <v>117</v>
      </c>
      <c r="I4" s="45" t="s">
        <v>118</v>
      </c>
      <c r="J4" s="45" t="s">
        <v>119</v>
      </c>
      <c r="K4" s="57" t="s">
        <v>120</v>
      </c>
      <c r="L4" s="76">
        <v>43972</v>
      </c>
      <c r="M4" s="45" t="s">
        <v>117</v>
      </c>
      <c r="N4" s="45" t="s">
        <v>118</v>
      </c>
      <c r="O4" s="45" t="s">
        <v>119</v>
      </c>
      <c r="P4" s="57" t="s">
        <v>120</v>
      </c>
      <c r="Q4" s="87" t="s">
        <v>131</v>
      </c>
      <c r="R4" s="91" t="s">
        <v>132</v>
      </c>
    </row>
    <row r="5" spans="1:47" s="3" customFormat="1" ht="14" x14ac:dyDescent="0.3">
      <c r="A5" s="23" t="s">
        <v>114</v>
      </c>
      <c r="B5" s="22"/>
      <c r="C5" s="44"/>
      <c r="D5" s="44"/>
      <c r="E5" s="44"/>
      <c r="F5" s="46"/>
      <c r="G5" s="19"/>
      <c r="H5" s="19"/>
      <c r="I5" s="19"/>
      <c r="J5" s="19"/>
      <c r="K5" s="24"/>
      <c r="L5" s="47"/>
      <c r="M5" s="47"/>
      <c r="N5" s="47"/>
      <c r="O5" s="47"/>
      <c r="P5" s="48"/>
      <c r="Q5" s="22"/>
      <c r="R5" s="18"/>
    </row>
    <row r="6" spans="1:47" s="3" customFormat="1" ht="14" x14ac:dyDescent="0.3">
      <c r="A6" s="23" t="s">
        <v>113</v>
      </c>
      <c r="B6" s="22"/>
      <c r="C6" s="44"/>
      <c r="D6" s="44"/>
      <c r="E6" s="44"/>
      <c r="F6" s="46"/>
      <c r="G6" s="19"/>
      <c r="H6" s="19"/>
      <c r="I6" s="19"/>
      <c r="J6" s="19"/>
      <c r="K6" s="20"/>
      <c r="L6" s="47"/>
      <c r="M6" s="47"/>
      <c r="N6" s="47"/>
      <c r="O6" s="47"/>
      <c r="P6" s="48"/>
      <c r="Q6" s="22"/>
      <c r="R6" s="18"/>
    </row>
    <row r="7" spans="1:47" s="3" customFormat="1" ht="14" x14ac:dyDescent="0.3">
      <c r="A7" s="23" t="s">
        <v>127</v>
      </c>
      <c r="B7" s="22"/>
      <c r="C7" s="44"/>
      <c r="D7" s="44"/>
      <c r="E7" s="44"/>
      <c r="F7" s="46"/>
      <c r="G7" s="19"/>
      <c r="H7" s="19"/>
      <c r="I7" s="19"/>
      <c r="J7" s="19"/>
      <c r="K7" s="20"/>
      <c r="L7" s="47"/>
      <c r="M7" s="47"/>
      <c r="N7" s="47"/>
      <c r="O7" s="47"/>
      <c r="P7" s="48"/>
      <c r="Q7" s="22"/>
      <c r="R7" s="18"/>
    </row>
    <row r="8" spans="1:47" s="3" customFormat="1" ht="14" x14ac:dyDescent="0.3">
      <c r="A8" s="23" t="s">
        <v>112</v>
      </c>
      <c r="B8" s="22"/>
      <c r="C8" s="44"/>
      <c r="D8" s="44"/>
      <c r="E8" s="44"/>
      <c r="F8" s="46"/>
      <c r="G8" s="19"/>
      <c r="H8" s="19"/>
      <c r="I8" s="19"/>
      <c r="J8" s="19"/>
      <c r="K8" s="20"/>
      <c r="L8" s="47"/>
      <c r="M8" s="47"/>
      <c r="N8" s="47"/>
      <c r="O8" s="47"/>
      <c r="P8" s="48"/>
      <c r="Q8" s="22"/>
      <c r="R8" s="130"/>
    </row>
    <row r="9" spans="1:47" s="33" customFormat="1" ht="14" x14ac:dyDescent="0.3">
      <c r="A9" s="17" t="s">
        <v>2</v>
      </c>
      <c r="B9" s="16"/>
      <c r="C9" s="43"/>
      <c r="D9" s="43"/>
      <c r="E9" s="43"/>
      <c r="F9" s="11"/>
      <c r="G9" s="13"/>
      <c r="H9" s="13"/>
      <c r="I9" s="13"/>
      <c r="J9" s="13"/>
      <c r="K9" s="12"/>
      <c r="L9" s="15"/>
      <c r="M9" s="15"/>
      <c r="N9" s="15"/>
      <c r="O9" s="15"/>
      <c r="P9" s="14"/>
      <c r="Q9" s="16"/>
      <c r="R9" s="1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s="33" customFormat="1" ht="12.5" x14ac:dyDescent="0.25">
      <c r="A10" s="4"/>
      <c r="B10" s="4"/>
      <c r="C10" s="4"/>
      <c r="D10" s="4"/>
      <c r="E10" s="4"/>
      <c r="F10" s="4"/>
      <c r="G10" s="66"/>
      <c r="H10" s="66"/>
      <c r="I10" s="66"/>
      <c r="J10" s="66"/>
      <c r="K10" s="66"/>
      <c r="L10" s="4"/>
      <c r="M10" s="4"/>
      <c r="N10" s="4"/>
      <c r="O10" s="4"/>
      <c r="P10" s="4"/>
      <c r="Q10" s="4"/>
      <c r="R10" s="4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s="33" customFormat="1" ht="12.5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8"/>
      <c r="P11" s="88"/>
      <c r="Q11" s="88"/>
      <c r="R11" s="65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s="33" customFormat="1" ht="12.5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9"/>
      <c r="P12" s="89"/>
      <c r="Q12" s="88"/>
      <c r="R12" s="65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s="33" customFormat="1" ht="12.5" x14ac:dyDescent="0.25">
      <c r="A13" s="4" t="s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0"/>
      <c r="P13" s="88"/>
      <c r="Q13" s="88"/>
      <c r="R13" s="65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s="33" customFormat="1" ht="12.5" x14ac:dyDescent="0.25">
      <c r="A14" s="10" t="s">
        <v>128</v>
      </c>
      <c r="B14" s="85" t="s">
        <v>129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88"/>
      <c r="P14" s="88"/>
      <c r="Q14" s="88"/>
      <c r="R14" s="88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s="3" customFormat="1" ht="12.5" x14ac:dyDescent="0.25">
      <c r="A15" s="10" t="s">
        <v>130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88"/>
      <c r="P15" s="88"/>
      <c r="Q15" s="88"/>
      <c r="R15" s="88"/>
    </row>
    <row r="16" spans="1:47" s="3" customFormat="1" ht="12.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88"/>
      <c r="P16" s="88"/>
      <c r="Q16" s="88"/>
      <c r="R16" s="88"/>
    </row>
    <row r="17" spans="1:18" s="3" customFormat="1" ht="12.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88"/>
      <c r="P17" s="88"/>
      <c r="Q17" s="88"/>
      <c r="R17" s="88"/>
    </row>
    <row r="18" spans="1:18" s="3" customFormat="1" ht="12.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88"/>
      <c r="P18" s="88"/>
      <c r="Q18" s="88"/>
      <c r="R18" s="88"/>
    </row>
    <row r="19" spans="1:18" s="3" customFormat="1" ht="12.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88"/>
      <c r="P19" s="88"/>
      <c r="Q19" s="88"/>
      <c r="R19" s="88"/>
    </row>
    <row r="20" spans="1:18" s="3" customFormat="1" ht="12.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s="3" customFormat="1" ht="12.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s="3" customFormat="1" ht="12.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s="3" customFormat="1" ht="12.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s="3" customFormat="1" ht="12" customHeight="1" x14ac:dyDescent="0.4">
      <c r="A24" s="6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s="3" customFormat="1" ht="12.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s="3" customFormat="1" ht="12.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s="3" customFormat="1" ht="12.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s="3" customFormat="1" ht="12.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s="3" customFormat="1" ht="12.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s="3" customFormat="1" ht="12.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s="3" customFormat="1" ht="12.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s="3" customFormat="1" ht="12.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s="3" customFormat="1" ht="12.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s="3" customFormat="1" ht="12.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s="3" customFormat="1" ht="12.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s="3" customFormat="1" ht="12.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s="3" customFormat="1" ht="12.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s="3" customFormat="1" ht="12.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s="3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3" customFormat="1" ht="12.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s="3" customFormat="1" ht="12.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s="3" customFormat="1" ht="12.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s="3" customFormat="1" ht="12.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s="3" customFormat="1" ht="12.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s="3" customFormat="1" ht="12.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s="3" customFormat="1" ht="12.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s="3" customFormat="1" ht="12.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s="3" customFormat="1" ht="12.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s="3" customFormat="1" ht="12.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s="3" customFormat="1" ht="12.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s="3" customFormat="1" ht="12.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s="3" customFormat="1" ht="12.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s="3" customFormat="1" ht="12.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s="3" customFormat="1" ht="12.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s="3" customFormat="1" ht="12.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s="3" customFormat="1" ht="12.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s="3" customFormat="1" ht="12.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s="3" customFormat="1" ht="12.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s="3" customFormat="1" ht="12.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s="3" customFormat="1" ht="12.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s="3" customFormat="1" ht="12.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s="3" customFormat="1" ht="12.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s="3" customFormat="1" ht="12.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s="3" customFormat="1" ht="12.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s="3" customFormat="1" ht="12.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s="3" customFormat="1" ht="12.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s="3" customFormat="1" ht="12.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s="3" customFormat="1" ht="12.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s="3" customFormat="1" ht="12.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s="3" customFormat="1" ht="12.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s="3" customFormat="1" ht="12.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s="3" customFormat="1" ht="12.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s="3" customFormat="1" ht="12.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s="3" customFormat="1" ht="12.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s="3" customFormat="1" ht="12.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s="3" customFormat="1" ht="12.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s="3" customFormat="1" ht="12.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s="3" customFormat="1" ht="12.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s="3" customFormat="1" ht="12.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s="3" customFormat="1" ht="12.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s="3" customFormat="1" ht="12.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s="3" customFormat="1" ht="12.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s="3" customFormat="1" ht="12.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s="3" customFormat="1" ht="12.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s="3" customFormat="1" ht="12.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s="3" customFormat="1" ht="12.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s="3" customFormat="1" ht="12.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s="3" customFormat="1" ht="12.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s="3" customFormat="1" ht="12.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s="3" customFormat="1" ht="12.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s="3" customFormat="1" ht="12.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s="3" customFormat="1" ht="12.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s="3" customFormat="1" ht="12.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s="3" customFormat="1" ht="12.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s="3" customFormat="1" ht="12.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s="3" customFormat="1" ht="12.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s="3" customFormat="1" ht="12.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s="3" customFormat="1" ht="12.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s="3" customFormat="1" ht="12.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s="3" customFormat="1" ht="12.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s="3" customFormat="1" ht="12.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s="3" customFormat="1" ht="12.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s="3" customFormat="1" ht="12.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s="3" customFormat="1" ht="12.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s="3" customFormat="1" ht="12.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s="3" customFormat="1" ht="12.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s="3" customFormat="1" ht="12.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s="3" customFormat="1" ht="12.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s="3" customFormat="1" ht="12.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s="3" customFormat="1" ht="12.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s="3" customFormat="1" ht="12.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s="3" customFormat="1" ht="12.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s="3" customFormat="1" ht="12.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s="3" customFormat="1" ht="12.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s="3" customFormat="1" ht="12.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s="3" customFormat="1" ht="12.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s="3" customFormat="1" ht="12.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s="3" customFormat="1" ht="12.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s="3" customFormat="1" ht="12.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s="3" customFormat="1" ht="12.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s="3" customFormat="1" ht="12.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s="3" customFormat="1" ht="12.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s="3" customFormat="1" ht="12.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s="3" customFormat="1" ht="12.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s="3" customFormat="1" ht="12.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s="3" customFormat="1" ht="12.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s="3" customFormat="1" ht="12.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s="3" customFormat="1" ht="12.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s="3" customFormat="1" ht="12.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s="3" customFormat="1" ht="12.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s="3" customFormat="1" ht="12.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s="3" customFormat="1" ht="12.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s="3" customFormat="1" ht="12.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s="3" customFormat="1" ht="12.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s="3" customFormat="1" ht="12.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s="3" customFormat="1" ht="12.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s="3" customFormat="1" ht="12.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s="3" customFormat="1" ht="12.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s="3" customFormat="1" ht="12.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s="3" customFormat="1" ht="12.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s="3" customFormat="1" ht="12.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s="3" customFormat="1" ht="12.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s="3" customFormat="1" ht="12.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s="3" customFormat="1" ht="12.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s="3" customFormat="1" ht="12.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s="3" customFormat="1" ht="12.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s="3" customFormat="1" ht="12.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s="3" customFormat="1" ht="12.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s="3" customFormat="1" ht="12.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s="3" customFormat="1" ht="12.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s="3" customFormat="1" ht="12.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s="3" customFormat="1" ht="12.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s="3" customFormat="1" ht="12.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s="3" customFormat="1" ht="12.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s="3" customFormat="1" ht="12.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s="3" customFormat="1" ht="12.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s="3" customFormat="1" ht="12.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s="3" customFormat="1" ht="12.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s="3" customFormat="1" ht="12.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s="3" customFormat="1" ht="12.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s="3" customFormat="1" ht="12.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s="3" customFormat="1" ht="12.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s="3" customFormat="1" ht="12.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s="3" customFormat="1" ht="12.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s="3" customFormat="1" ht="12.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s="3" customFormat="1" ht="12.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s="3" customFormat="1" ht="12.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s="3" customFormat="1" ht="12.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s="3" customFormat="1" ht="12.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s="3" customFormat="1" ht="12.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s="3" customFormat="1" ht="12.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s="3" customFormat="1" ht="12.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s="3" customFormat="1" ht="12.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s="3" customFormat="1" ht="12.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s="3" customFormat="1" ht="12.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s="3" customFormat="1" ht="12.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s="3" customFormat="1" ht="12.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s="3" customFormat="1" ht="12.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s="3" customFormat="1" ht="12.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s="3" customFormat="1" ht="12.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s="3" customFormat="1" ht="12.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s="3" customFormat="1" ht="12.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s="3" customFormat="1" ht="12.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s="3" customFormat="1" ht="12.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s="3" customFormat="1" ht="12.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s="3" customFormat="1" ht="12.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s="3" customFormat="1" ht="12.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s="3" customFormat="1" ht="12.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s="3" customFormat="1" ht="12.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s="3" customFormat="1" ht="12.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s="3" customFormat="1" ht="12.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s="3" customFormat="1" ht="12.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s="3" customFormat="1" ht="12.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s="3" customFormat="1" ht="12.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s="3" customFormat="1" ht="12.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s="3" customFormat="1" ht="12.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s="3" customFormat="1" ht="12.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s="3" customFormat="1" ht="12.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s="3" customFormat="1" ht="12.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s="3" customFormat="1" ht="12.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s="3" customFormat="1" ht="12.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s="3" customFormat="1" ht="12.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s="3" customFormat="1" ht="12.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s="3" customFormat="1" ht="12.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s="3" customFormat="1" ht="12.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s="3" customFormat="1" ht="12.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s="3" customFormat="1" ht="12.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s="3" customFormat="1" ht="12.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s="3" customFormat="1" ht="12.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s="3" customFormat="1" ht="12.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s="3" customFormat="1" ht="12.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s="3" customFormat="1" ht="12.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s="3" customFormat="1" ht="12.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s="3" customFormat="1" ht="12.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s="3" customFormat="1" ht="12.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s="3" customFormat="1" ht="12.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s="3" customFormat="1" ht="12.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s="3" customFormat="1" ht="12.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s="3" customFormat="1" ht="12.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s="3" customFormat="1" ht="12.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s="3" customFormat="1" ht="12.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s="3" customFormat="1" ht="12.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s="3" customFormat="1" ht="12.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s="3" customFormat="1" ht="12.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s="3" customFormat="1" ht="12.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s="3" customFormat="1" ht="12.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s="3" customFormat="1" ht="12.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s="3" customFormat="1" ht="12.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s="3" customFormat="1" ht="12.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s="3" customFormat="1" ht="12.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s="3" customFormat="1" ht="12.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s="3" customFormat="1" ht="12.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s="3" customFormat="1" ht="12.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s="3" customFormat="1" ht="12.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s="3" customFormat="1" ht="12.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s="3" customFormat="1" ht="12.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s="3" customFormat="1" ht="12.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s="3" customFormat="1" ht="12.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3" customFormat="1" ht="12.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s="3" customFormat="1" ht="12.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s="3" customFormat="1" ht="12.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s="3" customFormat="1" ht="12.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s="3" customFormat="1" ht="12.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s="3" customFormat="1" ht="12.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s="3" customFormat="1" ht="12.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s="3" customFormat="1" ht="12.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s="3" customFormat="1" ht="12.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s="3" customFormat="1" ht="12.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s="3" customFormat="1" ht="12.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s="3" customFormat="1" ht="12.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s="3" customFormat="1" ht="12.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s="3" customFormat="1" ht="12.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s="3" customFormat="1" ht="12.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s="3" customFormat="1" ht="12.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s="3" customFormat="1" ht="12.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s="3" customFormat="1" ht="12.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s="3" customFormat="1" ht="12.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s="3" customFormat="1" ht="12.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s="3" customFormat="1" ht="12.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s="3" customFormat="1" ht="12.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s="3" customFormat="1" ht="12.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s="3" customFormat="1" ht="12.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s="3" customFormat="1" ht="12.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s="3" customFormat="1" ht="12.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s="3" customFormat="1" ht="12.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s="3" customFormat="1" ht="12.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s="3" customFormat="1" ht="12.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s="3" customFormat="1" ht="12.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s="3" customFormat="1" ht="12.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s="3" customFormat="1" ht="12.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s="3" customFormat="1" ht="12.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s="3" customFormat="1" ht="12.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s="3" customFormat="1" ht="12.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s="3" customFormat="1" ht="12.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s="3" customFormat="1" ht="12.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s="3" customFormat="1" ht="12.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s="3" customFormat="1" ht="12.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s="3" customFormat="1" ht="12.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s="3" customFormat="1" ht="12.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s="3" customFormat="1" ht="12.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s="3" customFormat="1" ht="12.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s="3" customFormat="1" ht="12.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s="3" customFormat="1" ht="12.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3" customFormat="1" ht="12.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s="3" customFormat="1" ht="12.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s="3" customFormat="1" ht="12.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s="3" customFormat="1" ht="12.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s="3" customFormat="1" ht="12.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s="3" customFormat="1" ht="12.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s="3" customFormat="1" ht="12.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s="3" customFormat="1" ht="12.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s="3" customFormat="1" ht="12.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s="3" customFormat="1" ht="12.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s="3" customFormat="1" ht="12.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s="3" customFormat="1" ht="12.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s="3" customFormat="1" ht="12.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s="3" customFormat="1" ht="12.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s="3" customFormat="1" ht="12.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s="3" customFormat="1" ht="12.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s="3" customFormat="1" ht="12.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s="3" customFormat="1" ht="12.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s="3" customFormat="1" ht="12.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s="3" customFormat="1" ht="12.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s="3" customFormat="1" ht="12.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s="3" customFormat="1" ht="12.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s="3" customFormat="1" ht="12.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s="3" customFormat="1" ht="12.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s="3" customFormat="1" ht="12.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s="3" customFormat="1" ht="12.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s="3" customFormat="1" ht="12.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s="3" customFormat="1" ht="12.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s="3" customFormat="1" ht="12.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s="3" customFormat="1" ht="12.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s="3" customFormat="1" ht="12.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s="3" customFormat="1" ht="12.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s="3" customFormat="1" ht="12.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s="3" customFormat="1" ht="12.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s="3" customFormat="1" ht="12.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s="3" customFormat="1" ht="12.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s="3" customFormat="1" ht="12.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s="3" customFormat="1" ht="12.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s="3" customFormat="1" ht="12.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s="3" customFormat="1" ht="12.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s="3" customFormat="1" ht="12.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s="3" customFormat="1" ht="12.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s="3" customFormat="1" ht="12.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s="3" customFormat="1" ht="12.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s="3" customFormat="1" ht="12.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s="3" customFormat="1" ht="12.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s="3" customFormat="1" ht="12.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s="3" customFormat="1" ht="12.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s="3" customFormat="1" ht="12.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s="3" customFormat="1" ht="12.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s="3" customFormat="1" ht="12.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s="3" customFormat="1" ht="12.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s="3" customFormat="1" ht="12.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s="3" customFormat="1" ht="12.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s="3" customFormat="1" ht="12.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s="3" customFormat="1" ht="12.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s="3" customFormat="1" ht="12.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s="3" customFormat="1" ht="12.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s="3" customFormat="1" ht="12.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s="3" customFormat="1" ht="12.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s="3" customFormat="1" ht="12.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s="3" customFormat="1" ht="12.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s="3" customFormat="1" ht="12.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s="3" customFormat="1" ht="12.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s="3" customFormat="1" ht="12.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s="3" customFormat="1" ht="12.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s="3" customFormat="1" ht="12.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s="3" customFormat="1" ht="12.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s="3" customFormat="1" ht="12.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s="3" customFormat="1" ht="12.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s="3" customFormat="1" ht="12.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s="3" customFormat="1" ht="12.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s="3" customFormat="1" ht="12.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s="3" customFormat="1" ht="12.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s="3" customFormat="1" ht="12.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s="3" customFormat="1" ht="12.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s="3" customFormat="1" ht="12.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s="3" customFormat="1" ht="12.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s="3" customFormat="1" ht="12.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s="3" customFormat="1" ht="12.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s="3" customFormat="1" ht="12.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s="3" customFormat="1" ht="12.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s="3" customFormat="1" ht="12.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s="3" customFormat="1" ht="12.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s="3" customFormat="1" ht="12.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s="3" customFormat="1" ht="12.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s="3" customFormat="1" ht="12.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s="3" customFormat="1" ht="12.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s="3" customFormat="1" ht="12.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s="3" customFormat="1" ht="12.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s="3" customFormat="1" ht="12.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s="3" customFormat="1" ht="12.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s="3" customFormat="1" ht="12.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s="3" customFormat="1" ht="12.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s="3" customFormat="1" ht="12.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s="3" customFormat="1" ht="12.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s="3" customFormat="1" ht="12.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s="3" customFormat="1" ht="12.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s="3" customFormat="1" ht="12.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s="3" customFormat="1" ht="12.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s="3" customFormat="1" ht="12.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s="3" customFormat="1" ht="12.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s="3" customFormat="1" ht="12.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s="3" customFormat="1" ht="12.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s="3" customFormat="1" ht="12.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s="3" customFormat="1" ht="12.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s="3" customFormat="1" ht="12.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s="3" customFormat="1" ht="12.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s="3" customFormat="1" ht="12.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s="3" customFormat="1" ht="12.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s="3" customFormat="1" ht="12.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s="3" customFormat="1" ht="12.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s="3" customFormat="1" ht="12.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s="3" customFormat="1" ht="12.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s="3" customFormat="1" ht="12.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s="3" customFormat="1" ht="12.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s="3" customFormat="1" ht="12.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s="3" customFormat="1" ht="12.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s="3" customFormat="1" ht="12.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s="3" customFormat="1" ht="12.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s="3" customFormat="1" ht="12.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s="3" customFormat="1" ht="12.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s="3" customFormat="1" ht="12.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s="3" customFormat="1" ht="12.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s="3" customFormat="1" ht="12.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s="3" customFormat="1" ht="12.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s="3" customFormat="1" ht="12.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s="3" customFormat="1" ht="12.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s="3" customFormat="1" ht="12.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s="3" customFormat="1" ht="12.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s="3" customFormat="1" ht="12.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s="3" customFormat="1" ht="12.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s="3" customFormat="1" ht="12.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s="3" customFormat="1" ht="12.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s="3" customFormat="1" ht="12.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s="3" customFormat="1" ht="12.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s="3" customFormat="1" ht="12.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s="3" customFormat="1" ht="12.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s="3" customFormat="1" ht="12.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s="3" customFormat="1" ht="12.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s="3" customFormat="1" ht="12.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s="3" customFormat="1" ht="12.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s="3" customFormat="1" ht="12.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s="3" customFormat="1" ht="12.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s="3" customFormat="1" ht="12.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s="3" customFormat="1" ht="12.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s="3" customFormat="1" ht="12.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s="3" customFormat="1" ht="12.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s="3" customFormat="1" ht="12.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s="3" customFormat="1" ht="12.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s="3" customFormat="1" ht="12.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s="3" customFormat="1" ht="12.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s="3" customFormat="1" ht="12.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s="3" customFormat="1" ht="12.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s="3" customFormat="1" ht="12.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s="3" customFormat="1" ht="12.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s="3" customFormat="1" ht="12.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s="3" customFormat="1" ht="12.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s="3" customFormat="1" ht="12.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s="3" customFormat="1" ht="12.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s="3" customFormat="1" ht="12.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s="3" customFormat="1" ht="12.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s="3" customFormat="1" ht="12.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s="3" customFormat="1" ht="12.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s="3" customFormat="1" ht="12.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s="3" customFormat="1" ht="12.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s="3" customFormat="1" ht="12.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s="3" customFormat="1" ht="12.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s="3" customFormat="1" ht="12.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s="3" customFormat="1" ht="12.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s="3" customFormat="1" ht="12.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s="3" customFormat="1" ht="12.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s="3" customFormat="1" ht="12.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s="3" customFormat="1" ht="12.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s="3" customFormat="1" ht="12.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s="3" customFormat="1" ht="12.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s="3" customFormat="1" ht="12.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s="3" customFormat="1" ht="12.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s="3" customFormat="1" ht="12.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s="3" customFormat="1" ht="12.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s="3" customFormat="1" ht="12.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s="3" customFormat="1" ht="12.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s="3" customFormat="1" ht="12.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s="3" customFormat="1" ht="12.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s="3" customFormat="1" ht="12.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s="3" customFormat="1" ht="12.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s="3" customFormat="1" ht="12.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s="3" customFormat="1" ht="12.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s="3" customFormat="1" ht="12.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s="3" customFormat="1" ht="12.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s="3" customFormat="1" ht="12.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s="3" customFormat="1" ht="12.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s="3" customFormat="1" ht="12.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s="3" customFormat="1" ht="12.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s="3" customFormat="1" ht="12.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s="3" customFormat="1" ht="12.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s="3" customFormat="1" ht="12.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s="3" customFormat="1" ht="12.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s="3" customFormat="1" ht="12.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s="3" customFormat="1" ht="12.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s="3" customFormat="1" ht="12.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s="3" customFormat="1" ht="12.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s="3" customFormat="1" ht="12.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s="3" customFormat="1" ht="12.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s="3" customFormat="1" ht="12.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s="3" customFormat="1" ht="12.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s="3" customFormat="1" ht="12.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s="3" customFormat="1" ht="12.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s="3" customFormat="1" ht="12.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s="3" customFormat="1" ht="12.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s="3" customFormat="1" ht="12.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s="3" customFormat="1" ht="12.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s="3" customFormat="1" ht="12.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s="3" customFormat="1" ht="12.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s="3" customFormat="1" ht="12.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s="3" customFormat="1" ht="12.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s="3" customFormat="1" ht="12.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s="3" customFormat="1" ht="12.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s="3" customFormat="1" ht="12.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s="3" customFormat="1" ht="12.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s="3" customFormat="1" ht="12.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s="3" customFormat="1" ht="12.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s="3" customFormat="1" ht="12.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2.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2.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2.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2.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2.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2.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2.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2.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2.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2.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2.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2.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2.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2.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2.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2.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2.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2.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2.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2.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2.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2.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2.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2.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2.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2.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2.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2.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2.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2.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2.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2.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2.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2.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2.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2.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2.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2.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2.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2.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2.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2.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2.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2.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2.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2.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2.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2.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2.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2.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2.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2.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2.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2.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2.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2.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2.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2.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2.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2.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2.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2.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2.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2.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2.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2.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2.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2.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2.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2.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2.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2.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2.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2.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2.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2.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2.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2.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2.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2.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2.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2.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2.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2.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2.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2.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2.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2.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2.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2.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2.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2.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2.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2.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2.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2.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2.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2.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2.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2.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2.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2.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2.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2.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2.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2.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2.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2.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2.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2.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2.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2.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2.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2.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2.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2.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2.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2.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2.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2.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2.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2.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2.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2.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2.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2.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2.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2.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2.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2.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2.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2.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2.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2.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2.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2.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2.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2.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2.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2.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2.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2.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2.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2.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2.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2.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2.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2.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2.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2.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2.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2.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2.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2.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2.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2.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2.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2.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2.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2.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2.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2.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2.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2.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2.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2.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2.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2.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2.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2.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2.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2.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2.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2.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2.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2.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2.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2.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2.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2.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2.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2.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2.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2.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2.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2.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2.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2.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2.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2.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2.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2.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2.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2.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2.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2.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2.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2.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2.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2.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2.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2.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2.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2.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2.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2.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2.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2.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2.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2.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2.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2.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2.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2.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2.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2.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2.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2.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2.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2.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2.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2.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2.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2.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2.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2.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2.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2.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2.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2.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2.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2.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2.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2.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2.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2.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2.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2.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2.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2.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2.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2.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2.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2.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2.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2.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2.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2.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2.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2.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2.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2.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2.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2.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2.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2.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2.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2.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2.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2.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2.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2.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2.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2.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2.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2.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2.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2.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2.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2.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2.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2.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2.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2.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2.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2.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2.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2.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2.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2.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2.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2.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2.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2.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2.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2.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2.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2.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2.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2.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2.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2.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2.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2.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2.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2.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2.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2.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2.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2.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2.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2.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2.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2.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2.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2.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2.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2.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2.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2.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2.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2.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2.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2.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2.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2.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2.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2.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2.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2.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2.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2.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2.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2.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2.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2.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2.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2.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2.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2.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2.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2.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2.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2.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2.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2.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2.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2.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</sheetData>
  <mergeCells count="4">
    <mergeCell ref="B1:F2"/>
    <mergeCell ref="G1:K2"/>
    <mergeCell ref="L1:P2"/>
    <mergeCell ref="Q1:R2"/>
  </mergeCells>
  <conditionalFormatting sqref="L5:P8">
    <cfRule type="colorScale" priority="7">
      <colorScale>
        <cfvo type="formula" val="7"/>
        <cfvo type="formula" val="13"/>
        <cfvo type="formula" val="20"/>
        <color rgb="FFFFFFFF"/>
        <color rgb="FFF0B3B3"/>
        <color rgb="FFE06666"/>
      </colorScale>
    </cfRule>
  </conditionalFormatting>
  <conditionalFormatting sqref="Q5:R8">
    <cfRule type="cellIs" dxfId="0" priority="6" operator="equal">
      <formula>0</formula>
    </cfRule>
  </conditionalFormatting>
  <conditionalFormatting sqref="G5:K8">
    <cfRule type="colorScale" priority="5">
      <colorScale>
        <cfvo type="num" val="0.05"/>
        <cfvo type="num" val="0.5"/>
        <color rgb="FFFCFCFF"/>
        <color rgb="FFF8696B"/>
      </colorScale>
    </cfRule>
  </conditionalFormatting>
  <conditionalFormatting sqref="D5:D8">
    <cfRule type="iconSet" priority="51">
      <iconSet iconSet="3Arrows" reverse="1">
        <cfvo type="percent" val="0"/>
        <cfvo type="num" val="-1"/>
        <cfvo type="num" val="1"/>
      </iconSet>
    </cfRule>
    <cfRule type="colorScale" priority="52">
      <colorScale>
        <cfvo type="formula" val="-500000"/>
        <cfvo type="formula" val="0"/>
        <cfvo type="formula" val="500000"/>
        <color rgb="FF57BB8A"/>
        <color rgb="FFFFFFFF"/>
        <color rgb="FFE67C73"/>
      </colorScale>
    </cfRule>
  </conditionalFormatting>
  <conditionalFormatting sqref="E5:E8">
    <cfRule type="iconSet" priority="53">
      <iconSet iconSet="3Arrows" reverse="1">
        <cfvo type="percent" val="0"/>
        <cfvo type="num" val="-1"/>
        <cfvo type="num" val="1"/>
      </iconSet>
    </cfRule>
    <cfRule type="colorScale" priority="54">
      <colorScale>
        <cfvo type="formula" val="-500000"/>
        <cfvo type="formula" val="0"/>
        <cfvo type="formula" val="500000"/>
        <color rgb="FF57BB8A"/>
        <color rgb="FFFFFFFF"/>
        <color rgb="FFE67C73"/>
      </colorScale>
    </cfRule>
  </conditionalFormatting>
  <conditionalFormatting sqref="C5:C8">
    <cfRule type="iconSet" priority="55">
      <iconSet iconSet="3Arrows" reverse="1">
        <cfvo type="percent" val="0"/>
        <cfvo type="num" val="-1"/>
        <cfvo type="num" val="1"/>
      </iconSet>
    </cfRule>
    <cfRule type="colorScale" priority="56">
      <colorScale>
        <cfvo type="formula" val="-500000"/>
        <cfvo type="formula" val="0"/>
        <cfvo type="formula" val="500000"/>
        <color rgb="FF57BB8A"/>
        <color rgb="FFFFFFFF"/>
        <color rgb="FFE67C73"/>
      </colorScale>
    </cfRule>
  </conditionalFormatting>
  <conditionalFormatting sqref="F5:F8">
    <cfRule type="iconSet" priority="57">
      <iconSet iconSet="3Arrows" reverse="1">
        <cfvo type="percent" val="0"/>
        <cfvo type="num" val="-1"/>
        <cfvo type="num" val="1"/>
      </iconSet>
    </cfRule>
    <cfRule type="colorScale" priority="58">
      <colorScale>
        <cfvo type="formula" val="-500000"/>
        <cfvo type="formula" val="0"/>
        <cfvo type="formula" val="500000"/>
        <color rgb="FF57BB8A"/>
        <color rgb="FFFFFFFF"/>
        <color rgb="FFE67C73"/>
      </colorScale>
    </cfRule>
  </conditionalFormatting>
  <hyperlinks>
    <hyperlink ref="B14" r:id="rId1" xr:uid="{49FB12E7-86AD-4CBF-A01A-A217C8800B1A}"/>
  </hyperlinks>
  <printOptions horizontalCentered="1" gridLines="1"/>
  <pageMargins left="0.25" right="0.25" top="0.75" bottom="0.75" header="0.3" footer="0.3"/>
  <pageSetup paperSize="8" scale="18" fitToHeight="0" pageOrder="overThenDown" orientation="portrait" cellComments="atEnd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2BAE-10DF-4F16-BE3B-929EDA9A06D6}">
  <sheetPr>
    <outlinePr summaryBelow="0" summaryRight="0"/>
    <pageSetUpPr fitToPage="1"/>
  </sheetPr>
  <dimension ref="A1:AU987"/>
  <sheetViews>
    <sheetView showGridLines="0" zoomScale="85" zoomScaleNormal="85" workbookViewId="0"/>
  </sheetViews>
  <sheetFormatPr defaultColWidth="14.453125" defaultRowHeight="15.75" customHeight="1" x14ac:dyDescent="0.25"/>
  <cols>
    <col min="1" max="1" width="23" style="1" customWidth="1"/>
    <col min="2" max="11" width="14.81640625" style="1" customWidth="1"/>
    <col min="12" max="18" width="13.453125" style="1" customWidth="1"/>
    <col min="19" max="19" width="4" style="3" customWidth="1"/>
    <col min="20" max="47" width="14.453125" style="3"/>
    <col min="48" max="16384" width="14.453125" style="1"/>
  </cols>
  <sheetData>
    <row r="1" spans="1:18" ht="29.25" customHeight="1" x14ac:dyDescent="0.3">
      <c r="A1" s="32"/>
      <c r="B1" s="104" t="s">
        <v>111</v>
      </c>
      <c r="C1" s="105"/>
      <c r="D1" s="105"/>
      <c r="E1" s="105"/>
      <c r="F1" s="105"/>
      <c r="G1" s="107" t="s">
        <v>109</v>
      </c>
      <c r="H1" s="108"/>
      <c r="I1" s="108"/>
      <c r="J1" s="108"/>
      <c r="K1" s="108"/>
      <c r="L1" s="92" t="s">
        <v>110</v>
      </c>
      <c r="M1" s="93"/>
      <c r="N1" s="93"/>
      <c r="O1" s="93"/>
      <c r="P1" s="93"/>
      <c r="Q1" s="111" t="s">
        <v>108</v>
      </c>
      <c r="R1" s="112"/>
    </row>
    <row r="2" spans="1:18" ht="21" customHeight="1" x14ac:dyDescent="0.3">
      <c r="A2" s="32"/>
      <c r="B2" s="106"/>
      <c r="C2" s="125"/>
      <c r="D2" s="125"/>
      <c r="E2" s="125"/>
      <c r="F2" s="125"/>
      <c r="G2" s="109"/>
      <c r="H2" s="110"/>
      <c r="I2" s="110"/>
      <c r="J2" s="110"/>
      <c r="K2" s="110"/>
      <c r="L2" s="95"/>
      <c r="M2" s="96"/>
      <c r="N2" s="96"/>
      <c r="O2" s="96"/>
      <c r="P2" s="96"/>
      <c r="Q2" s="113"/>
      <c r="R2" s="114"/>
    </row>
    <row r="3" spans="1:18" ht="5.25" customHeight="1" x14ac:dyDescent="0.55000000000000004">
      <c r="A3" s="32"/>
      <c r="B3" s="50"/>
      <c r="C3" s="51"/>
      <c r="D3" s="51"/>
      <c r="E3" s="51"/>
      <c r="F3" s="52"/>
      <c r="G3" s="75"/>
      <c r="H3" s="49"/>
      <c r="I3" s="49"/>
      <c r="J3" s="49"/>
      <c r="K3" s="49"/>
      <c r="L3" s="53"/>
      <c r="M3" s="54"/>
      <c r="N3" s="54"/>
      <c r="O3" s="54"/>
      <c r="P3" s="54"/>
      <c r="Q3" s="53"/>
      <c r="R3" s="90"/>
    </row>
    <row r="4" spans="1:18" ht="31.5" customHeight="1" x14ac:dyDescent="0.25">
      <c r="A4" s="25" t="s">
        <v>107</v>
      </c>
      <c r="B4" s="76">
        <v>43972.752372685187</v>
      </c>
      <c r="C4" s="45" t="s">
        <v>126</v>
      </c>
      <c r="D4" s="45" t="s">
        <v>118</v>
      </c>
      <c r="E4" s="45" t="s">
        <v>119</v>
      </c>
      <c r="F4" s="57" t="s">
        <v>120</v>
      </c>
      <c r="G4" s="76">
        <v>43972</v>
      </c>
      <c r="H4" s="45" t="s">
        <v>117</v>
      </c>
      <c r="I4" s="45" t="s">
        <v>118</v>
      </c>
      <c r="J4" s="45" t="s">
        <v>119</v>
      </c>
      <c r="K4" s="57" t="s">
        <v>120</v>
      </c>
      <c r="L4" s="76">
        <v>43972</v>
      </c>
      <c r="M4" s="45" t="s">
        <v>117</v>
      </c>
      <c r="N4" s="45" t="s">
        <v>118</v>
      </c>
      <c r="O4" s="45" t="s">
        <v>119</v>
      </c>
      <c r="P4" s="45" t="s">
        <v>120</v>
      </c>
      <c r="Q4" s="87" t="s">
        <v>131</v>
      </c>
      <c r="R4" s="91" t="s">
        <v>132</v>
      </c>
    </row>
    <row r="5" spans="1:18" ht="14" x14ac:dyDescent="0.3">
      <c r="A5" s="23" t="s">
        <v>106</v>
      </c>
      <c r="B5" s="22">
        <v>49537.880000000005</v>
      </c>
      <c r="C5" s="44">
        <v>-9985.0899999999965</v>
      </c>
      <c r="D5" s="44">
        <v>10991.090000000004</v>
      </c>
      <c r="E5" s="44">
        <v>-15629.18</v>
      </c>
      <c r="F5" s="44">
        <v>-122710.78999999998</v>
      </c>
      <c r="G5" s="77">
        <v>2.8000000000000001E-2</v>
      </c>
      <c r="H5" s="69">
        <v>4.8000000000000001E-2</v>
      </c>
      <c r="I5" s="69">
        <v>3.7999999999999999E-2</v>
      </c>
      <c r="J5" s="69">
        <v>4.2000000000000003E-2</v>
      </c>
      <c r="K5" s="69">
        <v>7.3999999999999996E-2</v>
      </c>
      <c r="L5" s="78">
        <v>2</v>
      </c>
      <c r="M5" s="79">
        <v>3</v>
      </c>
      <c r="N5" s="79">
        <v>3</v>
      </c>
      <c r="O5" s="79">
        <v>3</v>
      </c>
      <c r="P5" s="48">
        <v>5</v>
      </c>
      <c r="Q5" s="131">
        <v>214.83999999999997</v>
      </c>
      <c r="R5" s="132">
        <v>0</v>
      </c>
    </row>
    <row r="6" spans="1:18" ht="14" x14ac:dyDescent="0.3">
      <c r="A6" s="23" t="s">
        <v>105</v>
      </c>
      <c r="B6" s="22">
        <v>17426.34</v>
      </c>
      <c r="C6" s="44">
        <v>17392.97</v>
      </c>
      <c r="D6" s="44">
        <v>0</v>
      </c>
      <c r="E6" s="44">
        <v>-356.49</v>
      </c>
      <c r="F6" s="44">
        <v>-2866.8299999999995</v>
      </c>
      <c r="G6" s="77">
        <v>0.29399999999999998</v>
      </c>
      <c r="H6" s="69">
        <v>0.11700000000000001</v>
      </c>
      <c r="I6" s="69">
        <v>1E-3</v>
      </c>
      <c r="J6" s="69">
        <v>5.0000000000000001E-3</v>
      </c>
      <c r="K6" s="69">
        <v>3.4000000000000002E-2</v>
      </c>
      <c r="L6" s="78">
        <v>3</v>
      </c>
      <c r="M6" s="79">
        <v>6</v>
      </c>
      <c r="N6" s="79">
        <v>4</v>
      </c>
      <c r="O6" s="79">
        <v>9</v>
      </c>
      <c r="P6" s="48">
        <v>6</v>
      </c>
      <c r="Q6" s="131">
        <v>19.420000000000002</v>
      </c>
      <c r="R6" s="132">
        <v>0</v>
      </c>
    </row>
    <row r="7" spans="1:18" ht="14" x14ac:dyDescent="0.3">
      <c r="A7" s="23" t="s">
        <v>104</v>
      </c>
      <c r="B7" s="22">
        <v>0</v>
      </c>
      <c r="C7" s="44">
        <v>0</v>
      </c>
      <c r="D7" s="44">
        <v>0</v>
      </c>
      <c r="E7" s="44">
        <v>0</v>
      </c>
      <c r="F7" s="44">
        <v>0</v>
      </c>
      <c r="G7" s="77">
        <v>0</v>
      </c>
      <c r="H7" s="69">
        <v>0</v>
      </c>
      <c r="I7" s="69">
        <v>0</v>
      </c>
      <c r="J7" s="69">
        <v>0</v>
      </c>
      <c r="K7" s="69">
        <v>0</v>
      </c>
      <c r="L7" s="78">
        <v>0</v>
      </c>
      <c r="M7" s="79">
        <v>0</v>
      </c>
      <c r="N7" s="79">
        <v>0</v>
      </c>
      <c r="O7" s="79">
        <v>0</v>
      </c>
      <c r="P7" s="48">
        <v>0</v>
      </c>
      <c r="Q7" s="131">
        <v>19.22</v>
      </c>
      <c r="R7" s="132">
        <v>0</v>
      </c>
    </row>
    <row r="8" spans="1:18" ht="14" x14ac:dyDescent="0.3">
      <c r="A8" s="56" t="s">
        <v>103</v>
      </c>
      <c r="B8" s="22">
        <v>15770.1</v>
      </c>
      <c r="C8" s="44">
        <v>3277.3000000000011</v>
      </c>
      <c r="D8" s="44">
        <v>10899.869999999999</v>
      </c>
      <c r="E8" s="44">
        <v>-2491.0599999999995</v>
      </c>
      <c r="F8" s="44">
        <v>-37738.159999999996</v>
      </c>
      <c r="G8" s="77">
        <v>2.5000000000000001E-2</v>
      </c>
      <c r="H8" s="69">
        <v>4.2000000000000003E-2</v>
      </c>
      <c r="I8" s="69">
        <v>1.6E-2</v>
      </c>
      <c r="J8" s="69">
        <v>2.5000000000000001E-2</v>
      </c>
      <c r="K8" s="69">
        <v>3.6999999999999998E-2</v>
      </c>
      <c r="L8" s="78">
        <v>2</v>
      </c>
      <c r="M8" s="79">
        <v>2</v>
      </c>
      <c r="N8" s="79">
        <v>1</v>
      </c>
      <c r="O8" s="79">
        <v>2</v>
      </c>
      <c r="P8" s="48">
        <v>3</v>
      </c>
      <c r="Q8" s="131">
        <v>29.6</v>
      </c>
      <c r="R8" s="132">
        <v>0</v>
      </c>
    </row>
    <row r="9" spans="1:18" ht="14" x14ac:dyDescent="0.3">
      <c r="A9" s="56" t="s">
        <v>102</v>
      </c>
      <c r="B9" s="22">
        <v>12212.83</v>
      </c>
      <c r="C9" s="44">
        <v>-1170.6800000000003</v>
      </c>
      <c r="D9" s="44">
        <v>-4277.6099999999988</v>
      </c>
      <c r="E9" s="44">
        <v>-3818.6100000000006</v>
      </c>
      <c r="F9" s="44">
        <v>1102.6499999999978</v>
      </c>
      <c r="G9" s="77">
        <v>0.184</v>
      </c>
      <c r="H9" s="69">
        <v>0.189</v>
      </c>
      <c r="I9" s="69">
        <v>0.16</v>
      </c>
      <c r="J9" s="69">
        <v>0.219</v>
      </c>
      <c r="K9" s="69">
        <v>7.3999999999999996E-2</v>
      </c>
      <c r="L9" s="78">
        <v>2</v>
      </c>
      <c r="M9" s="79">
        <v>2</v>
      </c>
      <c r="N9" s="79">
        <v>3</v>
      </c>
      <c r="O9" s="79">
        <v>3</v>
      </c>
      <c r="P9" s="48">
        <v>1</v>
      </c>
      <c r="Q9" s="131">
        <v>2.79</v>
      </c>
      <c r="R9" s="132">
        <v>0</v>
      </c>
    </row>
    <row r="10" spans="1:18" ht="14" x14ac:dyDescent="0.3">
      <c r="A10" s="23" t="s">
        <v>101</v>
      </c>
      <c r="B10" s="22">
        <v>3698.7400000000002</v>
      </c>
      <c r="C10" s="44">
        <v>2991.86</v>
      </c>
      <c r="D10" s="44">
        <v>0</v>
      </c>
      <c r="E10" s="44">
        <v>228.86</v>
      </c>
      <c r="F10" s="44">
        <v>-668.07999999999993</v>
      </c>
      <c r="G10" s="77">
        <v>1.9E-2</v>
      </c>
      <c r="H10" s="69">
        <v>1.2E-2</v>
      </c>
      <c r="I10" s="69">
        <v>4.0000000000000001E-3</v>
      </c>
      <c r="J10" s="69">
        <v>4.0000000000000001E-3</v>
      </c>
      <c r="K10" s="69">
        <v>4.0000000000000001E-3</v>
      </c>
      <c r="L10" s="78">
        <v>2</v>
      </c>
      <c r="M10" s="79">
        <v>4</v>
      </c>
      <c r="N10" s="79">
        <v>5</v>
      </c>
      <c r="O10" s="79">
        <v>1</v>
      </c>
      <c r="P10" s="48">
        <v>3</v>
      </c>
      <c r="Q10" s="131">
        <v>0.94</v>
      </c>
      <c r="R10" s="132">
        <v>0</v>
      </c>
    </row>
    <row r="11" spans="1:18" ht="14" x14ac:dyDescent="0.3">
      <c r="A11" s="23" t="s">
        <v>100</v>
      </c>
      <c r="B11" s="22">
        <v>3822.79</v>
      </c>
      <c r="C11" s="44">
        <v>-18200.48</v>
      </c>
      <c r="D11" s="44">
        <v>-4182.739999999998</v>
      </c>
      <c r="E11" s="44">
        <v>22805.1</v>
      </c>
      <c r="F11" s="44">
        <v>-8972.75</v>
      </c>
      <c r="G11" s="77">
        <v>0.01</v>
      </c>
      <c r="H11" s="69">
        <v>4.4999999999999998E-2</v>
      </c>
      <c r="I11" s="69">
        <v>7.5999999999999998E-2</v>
      </c>
      <c r="J11" s="69">
        <v>0.03</v>
      </c>
      <c r="K11" s="69">
        <v>1.6E-2</v>
      </c>
      <c r="L11" s="78">
        <v>3</v>
      </c>
      <c r="M11" s="79">
        <v>3</v>
      </c>
      <c r="N11" s="79">
        <v>3</v>
      </c>
      <c r="O11" s="79">
        <v>3</v>
      </c>
      <c r="P11" s="48">
        <v>3</v>
      </c>
      <c r="Q11" s="131">
        <v>21.770000000000003</v>
      </c>
      <c r="R11" s="132">
        <v>0</v>
      </c>
    </row>
    <row r="12" spans="1:18" ht="14" x14ac:dyDescent="0.3">
      <c r="A12" s="84" t="s">
        <v>99</v>
      </c>
      <c r="B12" s="22">
        <v>32838.11</v>
      </c>
      <c r="C12" s="44">
        <v>6596.880000000001</v>
      </c>
      <c r="D12" s="44">
        <v>-16107.09</v>
      </c>
      <c r="E12" s="44">
        <v>15273.350000000002</v>
      </c>
      <c r="F12" s="44">
        <v>-18403.02</v>
      </c>
      <c r="G12" s="77">
        <v>3.5999999999999997E-2</v>
      </c>
      <c r="H12" s="69">
        <v>4.2000000000000003E-2</v>
      </c>
      <c r="I12" s="69">
        <v>3.4000000000000002E-2</v>
      </c>
      <c r="J12" s="69">
        <v>2.9000000000000001E-2</v>
      </c>
      <c r="K12" s="69">
        <v>2.8000000000000001E-2</v>
      </c>
      <c r="L12" s="78">
        <v>2</v>
      </c>
      <c r="M12" s="79">
        <v>2</v>
      </c>
      <c r="N12" s="79">
        <v>3</v>
      </c>
      <c r="O12" s="79">
        <v>4</v>
      </c>
      <c r="P12" s="48">
        <v>2</v>
      </c>
      <c r="Q12" s="131">
        <v>16.68</v>
      </c>
      <c r="R12" s="132">
        <v>0</v>
      </c>
    </row>
    <row r="13" spans="1:18" ht="14" x14ac:dyDescent="0.3">
      <c r="A13" s="23" t="s">
        <v>98</v>
      </c>
      <c r="B13" s="22">
        <v>39388.870000000003</v>
      </c>
      <c r="C13" s="44">
        <v>39388.870000000003</v>
      </c>
      <c r="D13" s="44">
        <v>-2.4500000000000002</v>
      </c>
      <c r="E13" s="44">
        <v>-32.29</v>
      </c>
      <c r="F13" s="44">
        <v>-13387.32</v>
      </c>
      <c r="G13" s="77">
        <v>0.01</v>
      </c>
      <c r="H13" s="69">
        <v>2E-3</v>
      </c>
      <c r="I13" s="69">
        <v>0</v>
      </c>
      <c r="J13" s="69">
        <v>4.0000000000000001E-3</v>
      </c>
      <c r="K13" s="69">
        <v>2E-3</v>
      </c>
      <c r="L13" s="78">
        <v>0</v>
      </c>
      <c r="M13" s="79">
        <v>0</v>
      </c>
      <c r="N13" s="79">
        <v>0</v>
      </c>
      <c r="O13" s="79">
        <v>1</v>
      </c>
      <c r="P13" s="48">
        <v>0</v>
      </c>
      <c r="Q13" s="131">
        <v>0.3</v>
      </c>
      <c r="R13" s="132">
        <v>0</v>
      </c>
    </row>
    <row r="14" spans="1:18" ht="14" x14ac:dyDescent="0.3">
      <c r="A14" s="23" t="s">
        <v>97</v>
      </c>
      <c r="B14" s="22">
        <v>120793.86</v>
      </c>
      <c r="C14" s="44">
        <v>-259327.78000000003</v>
      </c>
      <c r="D14" s="44">
        <v>-121752.93</v>
      </c>
      <c r="E14" s="44">
        <v>429812.21</v>
      </c>
      <c r="F14" s="44">
        <v>-9524.1699999999983</v>
      </c>
      <c r="G14" s="77">
        <v>9.8000000000000004E-2</v>
      </c>
      <c r="H14" s="69">
        <v>6.2E-2</v>
      </c>
      <c r="I14" s="69">
        <v>0.154</v>
      </c>
      <c r="J14" s="69">
        <v>0.14499999999999999</v>
      </c>
      <c r="K14" s="69">
        <v>1.7000000000000001E-2</v>
      </c>
      <c r="L14" s="78">
        <v>4</v>
      </c>
      <c r="M14" s="79">
        <v>3</v>
      </c>
      <c r="N14" s="79">
        <v>2</v>
      </c>
      <c r="O14" s="79">
        <v>3</v>
      </c>
      <c r="P14" s="48">
        <v>3</v>
      </c>
      <c r="Q14" s="131">
        <v>1217.23</v>
      </c>
      <c r="R14" s="132">
        <v>0</v>
      </c>
    </row>
    <row r="15" spans="1:18" ht="14" x14ac:dyDescent="0.3">
      <c r="A15" s="23" t="s">
        <v>96</v>
      </c>
      <c r="B15" s="22">
        <v>127978.37</v>
      </c>
      <c r="C15" s="44">
        <v>127978.37</v>
      </c>
      <c r="D15" s="44">
        <v>-128140.73</v>
      </c>
      <c r="E15" s="44">
        <v>-195490.24</v>
      </c>
      <c r="F15" s="44">
        <v>31617.799999999988</v>
      </c>
      <c r="G15" s="77">
        <v>5.6000000000000001E-2</v>
      </c>
      <c r="H15" s="69">
        <v>0.04</v>
      </c>
      <c r="I15" s="69">
        <v>0</v>
      </c>
      <c r="J15" s="69">
        <v>0.115</v>
      </c>
      <c r="K15" s="69">
        <v>0.153</v>
      </c>
      <c r="L15" s="78">
        <v>5</v>
      </c>
      <c r="M15" s="79">
        <v>3</v>
      </c>
      <c r="N15" s="79">
        <v>0</v>
      </c>
      <c r="O15" s="79">
        <v>4</v>
      </c>
      <c r="P15" s="48">
        <v>6</v>
      </c>
      <c r="Q15" s="131">
        <v>3586.17</v>
      </c>
      <c r="R15" s="132">
        <v>0</v>
      </c>
    </row>
    <row r="16" spans="1:18" ht="14" x14ac:dyDescent="0.3">
      <c r="A16" s="23" t="s">
        <v>95</v>
      </c>
      <c r="B16" s="22">
        <v>604525.34</v>
      </c>
      <c r="C16" s="44">
        <v>273834.8</v>
      </c>
      <c r="D16" s="44">
        <v>330690.53999999998</v>
      </c>
      <c r="E16" s="44">
        <v>-8388.86</v>
      </c>
      <c r="F16" s="44">
        <v>-86673.03</v>
      </c>
      <c r="G16" s="77">
        <v>0.124</v>
      </c>
      <c r="H16" s="69">
        <v>9.8000000000000004E-2</v>
      </c>
      <c r="I16" s="69">
        <v>3.9E-2</v>
      </c>
      <c r="J16" s="69">
        <v>0</v>
      </c>
      <c r="K16" s="69">
        <v>1E-3</v>
      </c>
      <c r="L16" s="78">
        <v>3</v>
      </c>
      <c r="M16" s="79">
        <v>3</v>
      </c>
      <c r="N16" s="79">
        <v>1</v>
      </c>
      <c r="O16" s="79">
        <v>0</v>
      </c>
      <c r="P16" s="48">
        <v>0</v>
      </c>
      <c r="Q16" s="131">
        <v>994.2</v>
      </c>
      <c r="R16" s="132">
        <v>0</v>
      </c>
    </row>
    <row r="17" spans="1:18" ht="14" x14ac:dyDescent="0.3">
      <c r="A17" s="23" t="s">
        <v>94</v>
      </c>
      <c r="B17" s="22">
        <v>3335.74</v>
      </c>
      <c r="C17" s="44">
        <v>-15682.58</v>
      </c>
      <c r="D17" s="44">
        <v>10132.209999999999</v>
      </c>
      <c r="E17" s="44">
        <v>6800.2800000000007</v>
      </c>
      <c r="F17" s="44">
        <v>2020.36</v>
      </c>
      <c r="G17" s="77">
        <v>6.4000000000000001E-2</v>
      </c>
      <c r="H17" s="69">
        <v>0.19900000000000001</v>
      </c>
      <c r="I17" s="69">
        <v>0.109</v>
      </c>
      <c r="J17" s="69">
        <v>5.2999999999999999E-2</v>
      </c>
      <c r="K17" s="69">
        <v>3.5000000000000003E-2</v>
      </c>
      <c r="L17" s="78">
        <v>1</v>
      </c>
      <c r="M17" s="79">
        <v>2</v>
      </c>
      <c r="N17" s="79">
        <v>2</v>
      </c>
      <c r="O17" s="79">
        <v>2</v>
      </c>
      <c r="P17" s="48">
        <v>2</v>
      </c>
      <c r="Q17" s="131">
        <v>3.25</v>
      </c>
      <c r="R17" s="132">
        <v>0</v>
      </c>
    </row>
    <row r="18" spans="1:18" ht="14" x14ac:dyDescent="0.3">
      <c r="A18" s="23" t="s">
        <v>93</v>
      </c>
      <c r="B18" s="22">
        <v>541.45000000000005</v>
      </c>
      <c r="C18" s="44">
        <v>541.45000000000005</v>
      </c>
      <c r="D18" s="44">
        <v>0</v>
      </c>
      <c r="E18" s="44">
        <v>-5737.36</v>
      </c>
      <c r="F18" s="44">
        <v>5055.7999999999993</v>
      </c>
      <c r="G18" s="77">
        <v>0</v>
      </c>
      <c r="H18" s="69">
        <v>0</v>
      </c>
      <c r="I18" s="69">
        <v>0</v>
      </c>
      <c r="J18" s="69">
        <v>6.4000000000000001E-2</v>
      </c>
      <c r="K18" s="69">
        <v>1E-3</v>
      </c>
      <c r="L18" s="78">
        <v>1</v>
      </c>
      <c r="M18" s="79">
        <v>0</v>
      </c>
      <c r="N18" s="79">
        <v>0</v>
      </c>
      <c r="O18" s="79">
        <v>2</v>
      </c>
      <c r="P18" s="48">
        <v>0</v>
      </c>
      <c r="Q18" s="131">
        <v>8.83</v>
      </c>
      <c r="R18" s="132">
        <v>0</v>
      </c>
    </row>
    <row r="19" spans="1:18" ht="14" x14ac:dyDescent="0.3">
      <c r="A19" s="23" t="s">
        <v>92</v>
      </c>
      <c r="B19" s="22">
        <v>0</v>
      </c>
      <c r="C19" s="44">
        <v>-15164.68</v>
      </c>
      <c r="D19" s="44">
        <v>15164.68</v>
      </c>
      <c r="E19" s="44">
        <v>0</v>
      </c>
      <c r="F19" s="44">
        <v>-2961</v>
      </c>
      <c r="G19" s="77">
        <v>0</v>
      </c>
      <c r="H19" s="69">
        <v>8.0000000000000002E-3</v>
      </c>
      <c r="I19" s="69">
        <v>3.0000000000000001E-3</v>
      </c>
      <c r="J19" s="69">
        <v>0</v>
      </c>
      <c r="K19" s="69">
        <v>2E-3</v>
      </c>
      <c r="L19" s="78">
        <v>0</v>
      </c>
      <c r="M19" s="79">
        <v>1</v>
      </c>
      <c r="N19" s="79">
        <v>0</v>
      </c>
      <c r="O19" s="79">
        <v>0</v>
      </c>
      <c r="P19" s="48">
        <v>0</v>
      </c>
      <c r="Q19" s="131">
        <v>0</v>
      </c>
      <c r="R19" s="132">
        <v>0</v>
      </c>
    </row>
    <row r="20" spans="1:18" ht="14" x14ac:dyDescent="0.3">
      <c r="A20" s="23" t="s">
        <v>91</v>
      </c>
      <c r="B20" s="22">
        <v>0</v>
      </c>
      <c r="C20" s="44">
        <v>0</v>
      </c>
      <c r="D20" s="44">
        <v>0</v>
      </c>
      <c r="E20" s="44">
        <v>0</v>
      </c>
      <c r="F20" s="44">
        <v>0</v>
      </c>
      <c r="G20" s="77">
        <v>0</v>
      </c>
      <c r="H20" s="69">
        <v>0</v>
      </c>
      <c r="I20" s="69">
        <v>0</v>
      </c>
      <c r="J20" s="69">
        <v>0</v>
      </c>
      <c r="K20" s="69">
        <v>0</v>
      </c>
      <c r="L20" s="78">
        <v>0</v>
      </c>
      <c r="M20" s="79">
        <v>0</v>
      </c>
      <c r="N20" s="79">
        <v>0</v>
      </c>
      <c r="O20" s="79">
        <v>0</v>
      </c>
      <c r="P20" s="48">
        <v>0</v>
      </c>
      <c r="Q20" s="131">
        <v>0</v>
      </c>
      <c r="R20" s="132">
        <v>0</v>
      </c>
    </row>
    <row r="21" spans="1:18" ht="14" x14ac:dyDescent="0.3">
      <c r="A21" s="23" t="s">
        <v>90</v>
      </c>
      <c r="B21" s="22">
        <v>0</v>
      </c>
      <c r="C21" s="44">
        <v>0</v>
      </c>
      <c r="D21" s="44">
        <v>0</v>
      </c>
      <c r="E21" s="44">
        <v>0</v>
      </c>
      <c r="F21" s="44">
        <v>-43254.239999999998</v>
      </c>
      <c r="G21" s="77">
        <v>0</v>
      </c>
      <c r="H21" s="69">
        <v>0</v>
      </c>
      <c r="I21" s="69">
        <v>2E-3</v>
      </c>
      <c r="J21" s="69">
        <v>0</v>
      </c>
      <c r="K21" s="69">
        <v>1.0999999999999999E-2</v>
      </c>
      <c r="L21" s="78">
        <v>0</v>
      </c>
      <c r="M21" s="79">
        <v>0</v>
      </c>
      <c r="N21" s="79">
        <v>1</v>
      </c>
      <c r="O21" s="79">
        <v>0</v>
      </c>
      <c r="P21" s="48">
        <v>2</v>
      </c>
      <c r="Q21" s="131">
        <v>74.86</v>
      </c>
      <c r="R21" s="132">
        <v>0</v>
      </c>
    </row>
    <row r="22" spans="1:18" ht="14" x14ac:dyDescent="0.3">
      <c r="A22" s="23" t="s">
        <v>89</v>
      </c>
      <c r="B22" s="22">
        <v>31988.71</v>
      </c>
      <c r="C22" s="44">
        <v>117.56999999999971</v>
      </c>
      <c r="D22" s="44">
        <v>-23834.58</v>
      </c>
      <c r="E22" s="44">
        <v>-1576.8499999999913</v>
      </c>
      <c r="F22" s="44">
        <v>-206332.71999999997</v>
      </c>
      <c r="G22" s="77">
        <v>1.4999999999999999E-2</v>
      </c>
      <c r="H22" s="69">
        <v>3.6999999999999998E-2</v>
      </c>
      <c r="I22" s="69">
        <v>4.5999999999999999E-2</v>
      </c>
      <c r="J22" s="69">
        <v>1.7000000000000001E-2</v>
      </c>
      <c r="K22" s="69">
        <v>8.7999999999999995E-2</v>
      </c>
      <c r="L22" s="78">
        <v>1</v>
      </c>
      <c r="M22" s="79">
        <v>2</v>
      </c>
      <c r="N22" s="79">
        <v>2</v>
      </c>
      <c r="O22" s="79">
        <v>2</v>
      </c>
      <c r="P22" s="48">
        <v>2</v>
      </c>
      <c r="Q22" s="131">
        <v>14.920000000000002</v>
      </c>
      <c r="R22" s="132">
        <v>0</v>
      </c>
    </row>
    <row r="23" spans="1:18" ht="14" x14ac:dyDescent="0.3">
      <c r="A23" s="23" t="s">
        <v>88</v>
      </c>
      <c r="B23" s="22">
        <v>0</v>
      </c>
      <c r="C23" s="44">
        <v>0</v>
      </c>
      <c r="D23" s="44">
        <v>0</v>
      </c>
      <c r="E23" s="44">
        <v>0</v>
      </c>
      <c r="F23" s="44">
        <v>0</v>
      </c>
      <c r="G23" s="77">
        <v>0</v>
      </c>
      <c r="H23" s="69">
        <v>0</v>
      </c>
      <c r="I23" s="69">
        <v>0</v>
      </c>
      <c r="J23" s="69">
        <v>0</v>
      </c>
      <c r="K23" s="69">
        <v>0</v>
      </c>
      <c r="L23" s="78">
        <v>0</v>
      </c>
      <c r="M23" s="79">
        <v>0</v>
      </c>
      <c r="N23" s="79">
        <v>0</v>
      </c>
      <c r="O23" s="79">
        <v>0</v>
      </c>
      <c r="P23" s="48">
        <v>0</v>
      </c>
      <c r="Q23" s="131">
        <v>48.98</v>
      </c>
      <c r="R23" s="132">
        <v>0</v>
      </c>
    </row>
    <row r="24" spans="1:18" ht="14" x14ac:dyDescent="0.3">
      <c r="A24" s="23" t="s">
        <v>87</v>
      </c>
      <c r="B24" s="22">
        <v>620271.06999999995</v>
      </c>
      <c r="C24" s="44">
        <v>295952.29999999993</v>
      </c>
      <c r="D24" s="44">
        <v>311208.31</v>
      </c>
      <c r="E24" s="44">
        <v>13035.359999999999</v>
      </c>
      <c r="F24" s="44">
        <v>-6224.23</v>
      </c>
      <c r="G24" s="77">
        <v>0.376</v>
      </c>
      <c r="H24" s="69">
        <v>0.17399999999999999</v>
      </c>
      <c r="I24" s="69">
        <v>8.2000000000000003E-2</v>
      </c>
      <c r="J24" s="69">
        <v>2E-3</v>
      </c>
      <c r="K24" s="69">
        <v>1E-3</v>
      </c>
      <c r="L24" s="78">
        <v>3</v>
      </c>
      <c r="M24" s="79">
        <v>2</v>
      </c>
      <c r="N24" s="79">
        <v>2</v>
      </c>
      <c r="O24" s="79">
        <v>1</v>
      </c>
      <c r="P24" s="48">
        <v>0</v>
      </c>
      <c r="Q24" s="131">
        <v>15.15</v>
      </c>
      <c r="R24" s="132">
        <v>0</v>
      </c>
    </row>
    <row r="25" spans="1:18" ht="14" x14ac:dyDescent="0.3">
      <c r="A25" s="23" t="s">
        <v>86</v>
      </c>
      <c r="B25" s="22">
        <v>12410.8</v>
      </c>
      <c r="C25" s="44">
        <v>1042.8099999999995</v>
      </c>
      <c r="D25" s="44">
        <v>-46404.62</v>
      </c>
      <c r="E25" s="44">
        <v>9198.5800000000017</v>
      </c>
      <c r="F25" s="44">
        <v>6710</v>
      </c>
      <c r="G25" s="77">
        <v>7.2999999999999995E-2</v>
      </c>
      <c r="H25" s="69">
        <v>8.8999999999999996E-2</v>
      </c>
      <c r="I25" s="69">
        <v>4.1000000000000002E-2</v>
      </c>
      <c r="J25" s="69">
        <v>0.214</v>
      </c>
      <c r="K25" s="69">
        <v>0.183</v>
      </c>
      <c r="L25" s="78">
        <v>2</v>
      </c>
      <c r="M25" s="79">
        <v>3</v>
      </c>
      <c r="N25" s="79">
        <v>2</v>
      </c>
      <c r="O25" s="79">
        <v>9</v>
      </c>
      <c r="P25" s="48">
        <v>8</v>
      </c>
      <c r="Q25" s="131">
        <v>146.30000000000001</v>
      </c>
      <c r="R25" s="132">
        <v>0</v>
      </c>
    </row>
    <row r="26" spans="1:18" ht="14" x14ac:dyDescent="0.3">
      <c r="A26" s="23" t="s">
        <v>85</v>
      </c>
      <c r="B26" s="22">
        <v>28652.48</v>
      </c>
      <c r="C26" s="44">
        <v>28652.48</v>
      </c>
      <c r="D26" s="44">
        <v>0</v>
      </c>
      <c r="E26" s="44">
        <v>-46584.43</v>
      </c>
      <c r="F26" s="44">
        <v>-235374.66000000003</v>
      </c>
      <c r="G26" s="77">
        <v>5.0000000000000001E-3</v>
      </c>
      <c r="H26" s="69">
        <v>1E-3</v>
      </c>
      <c r="I26" s="69">
        <v>0</v>
      </c>
      <c r="J26" s="69">
        <v>6.0000000000000001E-3</v>
      </c>
      <c r="K26" s="69">
        <v>2.5999999999999999E-2</v>
      </c>
      <c r="L26" s="78">
        <v>1</v>
      </c>
      <c r="M26" s="79">
        <v>0</v>
      </c>
      <c r="N26" s="79">
        <v>0</v>
      </c>
      <c r="O26" s="79">
        <v>2</v>
      </c>
      <c r="P26" s="48">
        <v>4</v>
      </c>
      <c r="Q26" s="131">
        <v>5194.01</v>
      </c>
      <c r="R26" s="132">
        <v>0</v>
      </c>
    </row>
    <row r="27" spans="1:18" ht="14" x14ac:dyDescent="0.3">
      <c r="A27" s="23" t="s">
        <v>84</v>
      </c>
      <c r="B27" s="22">
        <v>0</v>
      </c>
      <c r="C27" s="44">
        <v>0</v>
      </c>
      <c r="D27" s="44">
        <v>-3945.47</v>
      </c>
      <c r="E27" s="44">
        <v>-8614.0700000000015</v>
      </c>
      <c r="F27" s="44">
        <v>12559.54</v>
      </c>
      <c r="G27" s="77">
        <v>0</v>
      </c>
      <c r="H27" s="69">
        <v>0</v>
      </c>
      <c r="I27" s="69">
        <v>0</v>
      </c>
      <c r="J27" s="69">
        <v>1.0999999999999999E-2</v>
      </c>
      <c r="K27" s="69">
        <v>4.0000000000000001E-3</v>
      </c>
      <c r="L27" s="78">
        <v>0</v>
      </c>
      <c r="M27" s="79">
        <v>0</v>
      </c>
      <c r="N27" s="79">
        <v>0</v>
      </c>
      <c r="O27" s="79">
        <v>2</v>
      </c>
      <c r="P27" s="48">
        <v>1</v>
      </c>
      <c r="Q27" s="131">
        <v>662.13</v>
      </c>
      <c r="R27" s="132">
        <v>0</v>
      </c>
    </row>
    <row r="28" spans="1:18" ht="14" x14ac:dyDescent="0.3">
      <c r="A28" s="23" t="s">
        <v>83</v>
      </c>
      <c r="B28" s="22">
        <v>17138.490000000002</v>
      </c>
      <c r="C28" s="44">
        <v>6329.9300000000021</v>
      </c>
      <c r="D28" s="44">
        <v>-9786.6999999999989</v>
      </c>
      <c r="E28" s="44">
        <v>20595.259999999998</v>
      </c>
      <c r="F28" s="44">
        <v>0</v>
      </c>
      <c r="G28" s="77">
        <v>1.4E-2</v>
      </c>
      <c r="H28" s="69">
        <v>8.0000000000000002E-3</v>
      </c>
      <c r="I28" s="69">
        <v>1.2999999999999999E-2</v>
      </c>
      <c r="J28" s="69">
        <v>4.0000000000000001E-3</v>
      </c>
      <c r="K28" s="69">
        <v>0</v>
      </c>
      <c r="L28" s="78">
        <v>2</v>
      </c>
      <c r="M28" s="79">
        <v>2</v>
      </c>
      <c r="N28" s="79">
        <v>2</v>
      </c>
      <c r="O28" s="79">
        <v>1</v>
      </c>
      <c r="P28" s="48">
        <v>0</v>
      </c>
      <c r="Q28" s="131">
        <v>591.28</v>
      </c>
      <c r="R28" s="132">
        <v>0</v>
      </c>
    </row>
    <row r="29" spans="1:18" ht="14" x14ac:dyDescent="0.3">
      <c r="A29" s="23" t="s">
        <v>82</v>
      </c>
      <c r="B29" s="22">
        <v>0</v>
      </c>
      <c r="C29" s="44">
        <v>0</v>
      </c>
      <c r="D29" s="44">
        <v>-40301.629999999997</v>
      </c>
      <c r="E29" s="44">
        <v>-64366.400000000001</v>
      </c>
      <c r="F29" s="44">
        <v>-357794.63</v>
      </c>
      <c r="G29" s="77">
        <v>0</v>
      </c>
      <c r="H29" s="69">
        <v>0</v>
      </c>
      <c r="I29" s="69">
        <v>0</v>
      </c>
      <c r="J29" s="69">
        <v>8.0000000000000002E-3</v>
      </c>
      <c r="K29" s="69">
        <v>2.1000000000000001E-2</v>
      </c>
      <c r="L29" s="78">
        <v>0</v>
      </c>
      <c r="M29" s="79">
        <v>0</v>
      </c>
      <c r="N29" s="79">
        <v>0</v>
      </c>
      <c r="O29" s="79">
        <v>4</v>
      </c>
      <c r="P29" s="48">
        <v>6</v>
      </c>
      <c r="Q29" s="131">
        <v>509.53</v>
      </c>
      <c r="R29" s="132">
        <v>0</v>
      </c>
    </row>
    <row r="30" spans="1:18" ht="14" x14ac:dyDescent="0.3">
      <c r="A30" s="23" t="s">
        <v>81</v>
      </c>
      <c r="B30" s="22">
        <v>0</v>
      </c>
      <c r="C30" s="44">
        <v>-30373.22</v>
      </c>
      <c r="D30" s="44">
        <v>2.7800000000024738</v>
      </c>
      <c r="E30" s="44">
        <v>-7113.0000000000036</v>
      </c>
      <c r="F30" s="44">
        <v>-97092.66</v>
      </c>
      <c r="G30" s="77">
        <v>0</v>
      </c>
      <c r="H30" s="69">
        <v>1.9E-2</v>
      </c>
      <c r="I30" s="69">
        <v>0.04</v>
      </c>
      <c r="J30" s="69">
        <v>0.04</v>
      </c>
      <c r="K30" s="69">
        <v>3.6999999999999998E-2</v>
      </c>
      <c r="L30" s="78">
        <v>0</v>
      </c>
      <c r="M30" s="79">
        <v>1</v>
      </c>
      <c r="N30" s="79">
        <v>3</v>
      </c>
      <c r="O30" s="79">
        <v>3</v>
      </c>
      <c r="P30" s="48">
        <v>3</v>
      </c>
      <c r="Q30" s="131">
        <v>198.06</v>
      </c>
      <c r="R30" s="132">
        <v>0</v>
      </c>
    </row>
    <row r="31" spans="1:18" ht="14" x14ac:dyDescent="0.3">
      <c r="A31" s="23" t="s">
        <v>80</v>
      </c>
      <c r="B31" s="22">
        <v>409850.66</v>
      </c>
      <c r="C31" s="44">
        <v>407093.67</v>
      </c>
      <c r="D31" s="44">
        <v>-19036.150000000001</v>
      </c>
      <c r="E31" s="44">
        <v>-26334.29</v>
      </c>
      <c r="F31" s="44">
        <v>-227392.24</v>
      </c>
      <c r="G31" s="77">
        <v>0.14199999999999999</v>
      </c>
      <c r="H31" s="69">
        <v>6.2E-2</v>
      </c>
      <c r="I31" s="69">
        <v>0.01</v>
      </c>
      <c r="J31" s="69">
        <v>1.4E-2</v>
      </c>
      <c r="K31" s="69">
        <v>4.1000000000000002E-2</v>
      </c>
      <c r="L31" s="78">
        <v>3</v>
      </c>
      <c r="M31" s="79">
        <v>1</v>
      </c>
      <c r="N31" s="79">
        <v>1</v>
      </c>
      <c r="O31" s="79">
        <v>3</v>
      </c>
      <c r="P31" s="48">
        <v>1</v>
      </c>
      <c r="Q31" s="131">
        <v>48.75</v>
      </c>
      <c r="R31" s="132">
        <v>0</v>
      </c>
    </row>
    <row r="32" spans="1:18" ht="14" x14ac:dyDescent="0.3">
      <c r="A32" s="23" t="s">
        <v>79</v>
      </c>
      <c r="B32" s="22">
        <v>237082.58</v>
      </c>
      <c r="C32" s="44">
        <v>237082.58</v>
      </c>
      <c r="D32" s="44">
        <v>0</v>
      </c>
      <c r="E32" s="44">
        <v>0</v>
      </c>
      <c r="F32" s="44">
        <v>-1859.18</v>
      </c>
      <c r="G32" s="77">
        <v>0.76400000000000001</v>
      </c>
      <c r="H32" s="69">
        <v>0.41599999999999998</v>
      </c>
      <c r="I32" s="69">
        <v>0</v>
      </c>
      <c r="J32" s="69">
        <v>0</v>
      </c>
      <c r="K32" s="69">
        <v>2E-3</v>
      </c>
      <c r="L32" s="78">
        <v>4</v>
      </c>
      <c r="M32" s="79">
        <v>1</v>
      </c>
      <c r="N32" s="79">
        <v>0</v>
      </c>
      <c r="O32" s="79">
        <v>0</v>
      </c>
      <c r="P32" s="48">
        <v>0</v>
      </c>
      <c r="Q32" s="131">
        <v>176.6</v>
      </c>
      <c r="R32" s="132">
        <v>0</v>
      </c>
    </row>
    <row r="33" spans="1:18" ht="14" x14ac:dyDescent="0.3">
      <c r="A33" s="23" t="s">
        <v>78</v>
      </c>
      <c r="B33" s="22">
        <v>0</v>
      </c>
      <c r="C33" s="44">
        <v>0</v>
      </c>
      <c r="D33" s="44">
        <v>0</v>
      </c>
      <c r="E33" s="44">
        <v>0</v>
      </c>
      <c r="F33" s="44">
        <v>0</v>
      </c>
      <c r="G33" s="77">
        <v>0</v>
      </c>
      <c r="H33" s="69">
        <v>0</v>
      </c>
      <c r="I33" s="69">
        <v>0</v>
      </c>
      <c r="J33" s="69">
        <v>0</v>
      </c>
      <c r="K33" s="69">
        <v>0</v>
      </c>
      <c r="L33" s="78">
        <v>0</v>
      </c>
      <c r="M33" s="79">
        <v>0</v>
      </c>
      <c r="N33" s="79">
        <v>0</v>
      </c>
      <c r="O33" s="79">
        <v>0</v>
      </c>
      <c r="P33" s="48">
        <v>0</v>
      </c>
      <c r="Q33" s="131">
        <v>0.22</v>
      </c>
      <c r="R33" s="132">
        <v>0</v>
      </c>
    </row>
    <row r="34" spans="1:18" ht="14" x14ac:dyDescent="0.3">
      <c r="A34" s="23" t="s">
        <v>77</v>
      </c>
      <c r="B34" s="22">
        <v>0</v>
      </c>
      <c r="C34" s="44">
        <v>0</v>
      </c>
      <c r="D34" s="44">
        <v>0</v>
      </c>
      <c r="E34" s="44">
        <v>0</v>
      </c>
      <c r="F34" s="44">
        <v>-57784.05</v>
      </c>
      <c r="G34" s="77">
        <v>0</v>
      </c>
      <c r="H34" s="69">
        <v>0</v>
      </c>
      <c r="I34" s="69">
        <v>0</v>
      </c>
      <c r="J34" s="69">
        <v>0</v>
      </c>
      <c r="K34" s="69">
        <v>0</v>
      </c>
      <c r="L34" s="78">
        <v>0</v>
      </c>
      <c r="M34" s="79">
        <v>0</v>
      </c>
      <c r="N34" s="79">
        <v>0</v>
      </c>
      <c r="O34" s="79">
        <v>0</v>
      </c>
      <c r="P34" s="48">
        <v>0</v>
      </c>
      <c r="Q34" s="131">
        <v>0</v>
      </c>
      <c r="R34" s="132">
        <v>0</v>
      </c>
    </row>
    <row r="35" spans="1:18" ht="14" x14ac:dyDescent="0.3">
      <c r="A35" s="23" t="s">
        <v>76</v>
      </c>
      <c r="B35" s="22">
        <v>0</v>
      </c>
      <c r="C35" s="44">
        <v>-30621.77</v>
      </c>
      <c r="D35" s="44">
        <v>-31597.48</v>
      </c>
      <c r="E35" s="44">
        <v>35884.490000000005</v>
      </c>
      <c r="F35" s="44">
        <v>9439.9299999999967</v>
      </c>
      <c r="G35" s="77">
        <v>0</v>
      </c>
      <c r="H35" s="69">
        <v>0</v>
      </c>
      <c r="I35" s="69">
        <v>1.2999999999999999E-2</v>
      </c>
      <c r="J35" s="69">
        <v>5.6000000000000001E-2</v>
      </c>
      <c r="K35" s="69">
        <v>1.2E-2</v>
      </c>
      <c r="L35" s="78">
        <v>0</v>
      </c>
      <c r="M35" s="79">
        <v>0</v>
      </c>
      <c r="N35" s="79">
        <v>0</v>
      </c>
      <c r="O35" s="79">
        <v>1</v>
      </c>
      <c r="P35" s="48">
        <v>0</v>
      </c>
      <c r="Q35" s="131">
        <v>0</v>
      </c>
      <c r="R35" s="132">
        <v>0</v>
      </c>
    </row>
    <row r="36" spans="1:18" ht="14" x14ac:dyDescent="0.3">
      <c r="A36" s="23" t="s">
        <v>75</v>
      </c>
      <c r="B36" s="22">
        <v>0</v>
      </c>
      <c r="C36" s="44">
        <v>-11521.86</v>
      </c>
      <c r="D36" s="44">
        <v>11521.86</v>
      </c>
      <c r="E36" s="44">
        <v>-28065.95</v>
      </c>
      <c r="F36" s="44">
        <v>28011.360000000001</v>
      </c>
      <c r="G36" s="77">
        <v>0</v>
      </c>
      <c r="H36" s="69">
        <v>0</v>
      </c>
      <c r="I36" s="69">
        <v>1E-3</v>
      </c>
      <c r="J36" s="69">
        <v>3.0000000000000001E-3</v>
      </c>
      <c r="K36" s="69">
        <v>2E-3</v>
      </c>
      <c r="L36" s="78">
        <v>0</v>
      </c>
      <c r="M36" s="79">
        <v>0</v>
      </c>
      <c r="N36" s="79">
        <v>0</v>
      </c>
      <c r="O36" s="79">
        <v>1</v>
      </c>
      <c r="P36" s="48">
        <v>0</v>
      </c>
      <c r="Q36" s="131">
        <v>0</v>
      </c>
      <c r="R36" s="132">
        <v>0</v>
      </c>
    </row>
    <row r="37" spans="1:18" ht="14" x14ac:dyDescent="0.3">
      <c r="A37" s="23" t="s">
        <v>74</v>
      </c>
      <c r="B37" s="22">
        <v>0</v>
      </c>
      <c r="C37" s="44">
        <v>-175699.21</v>
      </c>
      <c r="D37" s="44">
        <v>113752.22999999998</v>
      </c>
      <c r="E37" s="44">
        <v>6860.8100000000049</v>
      </c>
      <c r="F37" s="44">
        <v>30686.239999999998</v>
      </c>
      <c r="G37" s="77">
        <v>0</v>
      </c>
      <c r="H37" s="69">
        <v>0</v>
      </c>
      <c r="I37" s="69">
        <v>2.3E-2</v>
      </c>
      <c r="J37" s="69">
        <v>6.0000000000000001E-3</v>
      </c>
      <c r="K37" s="69">
        <v>3.0000000000000001E-3</v>
      </c>
      <c r="L37" s="78">
        <v>0</v>
      </c>
      <c r="M37" s="79">
        <v>0</v>
      </c>
      <c r="N37" s="79">
        <v>3</v>
      </c>
      <c r="O37" s="79">
        <v>1</v>
      </c>
      <c r="P37" s="48">
        <v>1</v>
      </c>
      <c r="Q37" s="131">
        <v>0.58000000000000007</v>
      </c>
      <c r="R37" s="132">
        <v>0</v>
      </c>
    </row>
    <row r="38" spans="1:18" ht="14" x14ac:dyDescent="0.3">
      <c r="A38" s="23" t="s">
        <v>73</v>
      </c>
      <c r="B38" s="22">
        <v>7085.89</v>
      </c>
      <c r="C38" s="44">
        <v>-7461.579999999999</v>
      </c>
      <c r="D38" s="44">
        <v>-15348.000000000002</v>
      </c>
      <c r="E38" s="44">
        <v>-30226.18</v>
      </c>
      <c r="F38" s="44">
        <v>14168.280000000006</v>
      </c>
      <c r="G38" s="77">
        <v>7.0000000000000001E-3</v>
      </c>
      <c r="H38" s="69">
        <v>1.0999999999999999E-2</v>
      </c>
      <c r="I38" s="69">
        <v>3.1E-2</v>
      </c>
      <c r="J38" s="69">
        <v>4.2000000000000003E-2</v>
      </c>
      <c r="K38" s="69">
        <v>4.4999999999999998E-2</v>
      </c>
      <c r="L38" s="78">
        <v>3</v>
      </c>
      <c r="M38" s="79">
        <v>4</v>
      </c>
      <c r="N38" s="79">
        <v>6</v>
      </c>
      <c r="O38" s="79">
        <v>9</v>
      </c>
      <c r="P38" s="48">
        <v>9</v>
      </c>
      <c r="Q38" s="131">
        <v>388.87</v>
      </c>
      <c r="R38" s="132">
        <v>0</v>
      </c>
    </row>
    <row r="39" spans="1:18" ht="14" x14ac:dyDescent="0.3">
      <c r="A39" s="23" t="s">
        <v>72</v>
      </c>
      <c r="B39" s="22">
        <v>10.32</v>
      </c>
      <c r="C39" s="44">
        <v>-8.0000000000000071E-2</v>
      </c>
      <c r="D39" s="44">
        <v>-1.0899999999999999</v>
      </c>
      <c r="E39" s="44">
        <v>-6408.14</v>
      </c>
      <c r="F39" s="44">
        <v>-2406.6899999999996</v>
      </c>
      <c r="G39" s="77">
        <v>0</v>
      </c>
      <c r="H39" s="69">
        <v>0</v>
      </c>
      <c r="I39" s="69">
        <v>0</v>
      </c>
      <c r="J39" s="69">
        <v>0</v>
      </c>
      <c r="K39" s="69">
        <v>1E-3</v>
      </c>
      <c r="L39" s="78">
        <v>0</v>
      </c>
      <c r="M39" s="79">
        <v>0</v>
      </c>
      <c r="N39" s="79">
        <v>0</v>
      </c>
      <c r="O39" s="79">
        <v>0</v>
      </c>
      <c r="P39" s="48">
        <v>0</v>
      </c>
      <c r="Q39" s="131">
        <v>298.77999999999997</v>
      </c>
      <c r="R39" s="132">
        <v>0</v>
      </c>
    </row>
    <row r="40" spans="1:18" ht="14" x14ac:dyDescent="0.3">
      <c r="A40" s="23" t="s">
        <v>71</v>
      </c>
      <c r="B40" s="22">
        <v>377978.94</v>
      </c>
      <c r="C40" s="44">
        <v>26099.72000000003</v>
      </c>
      <c r="D40" s="44">
        <v>49336.809999999939</v>
      </c>
      <c r="E40" s="44">
        <v>-57651.199999999953</v>
      </c>
      <c r="F40" s="44">
        <v>11617.639999999956</v>
      </c>
      <c r="G40" s="77">
        <v>0.14599999999999999</v>
      </c>
      <c r="H40" s="69">
        <v>0.14099999999999999</v>
      </c>
      <c r="I40" s="69">
        <v>0.122</v>
      </c>
      <c r="J40" s="69">
        <v>0.11799999999999999</v>
      </c>
      <c r="K40" s="69">
        <v>0.126</v>
      </c>
      <c r="L40" s="78">
        <v>4</v>
      </c>
      <c r="M40" s="79">
        <v>4</v>
      </c>
      <c r="N40" s="79">
        <v>5</v>
      </c>
      <c r="O40" s="79">
        <v>4</v>
      </c>
      <c r="P40" s="48">
        <v>4</v>
      </c>
      <c r="Q40" s="131">
        <v>2316.37</v>
      </c>
      <c r="R40" s="132">
        <v>0</v>
      </c>
    </row>
    <row r="41" spans="1:18" ht="14" x14ac:dyDescent="0.3">
      <c r="A41" s="23" t="s">
        <v>70</v>
      </c>
      <c r="B41" s="22">
        <v>0</v>
      </c>
      <c r="C41" s="44">
        <v>0</v>
      </c>
      <c r="D41" s="44">
        <v>0</v>
      </c>
      <c r="E41" s="44">
        <v>-2411.7199999999998</v>
      </c>
      <c r="F41" s="44">
        <v>2411.7199999999998</v>
      </c>
      <c r="G41" s="77">
        <v>0</v>
      </c>
      <c r="H41" s="69">
        <v>3.2000000000000001E-2</v>
      </c>
      <c r="I41" s="69">
        <v>0</v>
      </c>
      <c r="J41" s="69">
        <v>0</v>
      </c>
      <c r="K41" s="69">
        <v>0</v>
      </c>
      <c r="L41" s="78">
        <v>0</v>
      </c>
      <c r="M41" s="79">
        <v>0</v>
      </c>
      <c r="N41" s="79">
        <v>0</v>
      </c>
      <c r="O41" s="79">
        <v>0</v>
      </c>
      <c r="P41" s="48">
        <v>0</v>
      </c>
      <c r="Q41" s="131">
        <v>0</v>
      </c>
      <c r="R41" s="132">
        <v>0</v>
      </c>
    </row>
    <row r="42" spans="1:18" ht="14" x14ac:dyDescent="0.3">
      <c r="A42" s="23" t="s">
        <v>69</v>
      </c>
      <c r="B42" s="22">
        <v>0</v>
      </c>
      <c r="C42" s="44">
        <v>-10012.56</v>
      </c>
      <c r="D42" s="44">
        <v>10012.56</v>
      </c>
      <c r="E42" s="44">
        <v>-49901</v>
      </c>
      <c r="F42" s="44">
        <v>-73537.279999999999</v>
      </c>
      <c r="G42" s="77">
        <v>0</v>
      </c>
      <c r="H42" s="69">
        <v>0</v>
      </c>
      <c r="I42" s="69">
        <v>1E-3</v>
      </c>
      <c r="J42" s="69">
        <v>4.0000000000000001E-3</v>
      </c>
      <c r="K42" s="69">
        <v>5.0000000000000001E-3</v>
      </c>
      <c r="L42" s="78">
        <v>0</v>
      </c>
      <c r="M42" s="79">
        <v>0</v>
      </c>
      <c r="N42" s="79">
        <v>0</v>
      </c>
      <c r="O42" s="79">
        <v>1</v>
      </c>
      <c r="P42" s="48">
        <v>1</v>
      </c>
      <c r="Q42" s="131">
        <v>191.51</v>
      </c>
      <c r="R42" s="132">
        <v>0</v>
      </c>
    </row>
    <row r="43" spans="1:18" ht="14" x14ac:dyDescent="0.3">
      <c r="A43" s="23" t="s">
        <v>68</v>
      </c>
      <c r="B43" s="22">
        <v>29210.7</v>
      </c>
      <c r="C43" s="44">
        <v>29210.7</v>
      </c>
      <c r="D43" s="44">
        <v>-36344.870000000003</v>
      </c>
      <c r="E43" s="44">
        <v>-50762.82</v>
      </c>
      <c r="F43" s="44">
        <v>80893.25</v>
      </c>
      <c r="G43" s="77">
        <v>3.5000000000000003E-2</v>
      </c>
      <c r="H43" s="69">
        <v>1.0999999999999999E-2</v>
      </c>
      <c r="I43" s="69">
        <v>0</v>
      </c>
      <c r="J43" s="69">
        <v>0.105</v>
      </c>
      <c r="K43" s="69">
        <v>2.9000000000000001E-2</v>
      </c>
      <c r="L43" s="78">
        <v>2</v>
      </c>
      <c r="M43" s="79">
        <v>2</v>
      </c>
      <c r="N43" s="79">
        <v>0</v>
      </c>
      <c r="O43" s="79">
        <v>4</v>
      </c>
      <c r="P43" s="48">
        <v>1</v>
      </c>
      <c r="Q43" s="131">
        <v>92.34</v>
      </c>
      <c r="R43" s="132">
        <v>0</v>
      </c>
    </row>
    <row r="44" spans="1:18" ht="14" x14ac:dyDescent="0.3">
      <c r="A44" s="23" t="s">
        <v>67</v>
      </c>
      <c r="B44" s="22">
        <v>8169.57</v>
      </c>
      <c r="C44" s="44">
        <v>8169.57</v>
      </c>
      <c r="D44" s="44">
        <v>-1.1599999999999999</v>
      </c>
      <c r="E44" s="44">
        <v>-466035.42000000004</v>
      </c>
      <c r="F44" s="44">
        <v>315844.36</v>
      </c>
      <c r="G44" s="77">
        <v>1E-3</v>
      </c>
      <c r="H44" s="69">
        <v>0</v>
      </c>
      <c r="I44" s="69">
        <v>0</v>
      </c>
      <c r="J44" s="69">
        <v>1.2999999999999999E-2</v>
      </c>
      <c r="K44" s="69">
        <v>1.4E-2</v>
      </c>
      <c r="L44" s="78">
        <v>1</v>
      </c>
      <c r="M44" s="79">
        <v>0</v>
      </c>
      <c r="N44" s="79">
        <v>0</v>
      </c>
      <c r="O44" s="79">
        <v>3</v>
      </c>
      <c r="P44" s="48">
        <v>5</v>
      </c>
      <c r="Q44" s="131">
        <v>1348</v>
      </c>
      <c r="R44" s="132">
        <v>0</v>
      </c>
    </row>
    <row r="45" spans="1:18" ht="14" x14ac:dyDescent="0.3">
      <c r="A45" s="23" t="s">
        <v>66</v>
      </c>
      <c r="B45" s="22">
        <v>141799</v>
      </c>
      <c r="C45" s="44">
        <v>141799</v>
      </c>
      <c r="D45" s="44">
        <v>-543457.1</v>
      </c>
      <c r="E45" s="44">
        <v>-95379.160000000033</v>
      </c>
      <c r="F45" s="44">
        <v>186826.8</v>
      </c>
      <c r="G45" s="77">
        <v>8.2000000000000003E-2</v>
      </c>
      <c r="H45" s="69">
        <v>1.2E-2</v>
      </c>
      <c r="I45" s="69">
        <v>0.10100000000000001</v>
      </c>
      <c r="J45" s="69">
        <v>0.34200000000000003</v>
      </c>
      <c r="K45" s="69">
        <v>0.252</v>
      </c>
      <c r="L45" s="78">
        <v>1</v>
      </c>
      <c r="M45" s="79">
        <v>0</v>
      </c>
      <c r="N45" s="79">
        <v>8</v>
      </c>
      <c r="O45" s="79">
        <v>17</v>
      </c>
      <c r="P45" s="48">
        <v>18</v>
      </c>
      <c r="Q45" s="131">
        <v>5643.25</v>
      </c>
      <c r="R45" s="132">
        <v>0</v>
      </c>
    </row>
    <row r="46" spans="1:18" ht="14" x14ac:dyDescent="0.3">
      <c r="A46" s="23" t="s">
        <v>124</v>
      </c>
      <c r="B46" s="22">
        <v>0</v>
      </c>
      <c r="C46" s="44">
        <v>0</v>
      </c>
      <c r="D46" s="44">
        <v>-61925.78</v>
      </c>
      <c r="E46" s="44">
        <v>-4365.8899999999994</v>
      </c>
      <c r="F46" s="44">
        <v>51858.28</v>
      </c>
      <c r="G46" s="77">
        <v>0</v>
      </c>
      <c r="H46" s="69">
        <v>0</v>
      </c>
      <c r="I46" s="69">
        <v>8.0000000000000002E-3</v>
      </c>
      <c r="J46" s="69">
        <v>2.8000000000000001E-2</v>
      </c>
      <c r="K46" s="69">
        <v>5.0000000000000001E-3</v>
      </c>
      <c r="L46" s="78">
        <v>0</v>
      </c>
      <c r="M46" s="79">
        <v>0</v>
      </c>
      <c r="N46" s="79">
        <v>4</v>
      </c>
      <c r="O46" s="79">
        <v>4</v>
      </c>
      <c r="P46" s="48">
        <v>2</v>
      </c>
      <c r="Q46" s="131">
        <v>281.5</v>
      </c>
      <c r="R46" s="132">
        <v>0</v>
      </c>
    </row>
    <row r="47" spans="1:18" ht="14" x14ac:dyDescent="0.3">
      <c r="A47" s="23" t="s">
        <v>125</v>
      </c>
      <c r="B47" s="22">
        <v>20069.169999999998</v>
      </c>
      <c r="C47" s="44">
        <v>20069.169999999998</v>
      </c>
      <c r="D47" s="44">
        <v>-6867.11</v>
      </c>
      <c r="E47" s="44">
        <v>6867.11</v>
      </c>
      <c r="F47" s="44">
        <v>-10554.81</v>
      </c>
      <c r="G47" s="77">
        <v>1.7999999999999999E-2</v>
      </c>
      <c r="H47" s="69">
        <v>1.2999999999999999E-2</v>
      </c>
      <c r="I47" s="69">
        <v>0</v>
      </c>
      <c r="J47" s="69">
        <v>0.02</v>
      </c>
      <c r="K47" s="69">
        <v>0</v>
      </c>
      <c r="L47" s="78">
        <v>5</v>
      </c>
      <c r="M47" s="79">
        <v>3</v>
      </c>
      <c r="N47" s="79">
        <v>0</v>
      </c>
      <c r="O47" s="79">
        <v>1</v>
      </c>
      <c r="P47" s="48">
        <v>0</v>
      </c>
      <c r="Q47" s="131">
        <v>4</v>
      </c>
      <c r="R47" s="132">
        <v>0</v>
      </c>
    </row>
    <row r="48" spans="1:18" ht="14" x14ac:dyDescent="0.3">
      <c r="A48" s="23" t="s">
        <v>65</v>
      </c>
      <c r="B48" s="22">
        <v>0</v>
      </c>
      <c r="C48" s="44">
        <v>0</v>
      </c>
      <c r="D48" s="44">
        <v>0</v>
      </c>
      <c r="E48" s="44">
        <v>0</v>
      </c>
      <c r="F48" s="44">
        <v>-22958.010000000002</v>
      </c>
      <c r="G48" s="77">
        <v>0</v>
      </c>
      <c r="H48" s="69">
        <v>2E-3</v>
      </c>
      <c r="I48" s="69">
        <v>3.0000000000000001E-3</v>
      </c>
      <c r="J48" s="69">
        <v>3.0000000000000001E-3</v>
      </c>
      <c r="K48" s="69">
        <v>4.0000000000000001E-3</v>
      </c>
      <c r="L48" s="78">
        <v>0</v>
      </c>
      <c r="M48" s="79">
        <v>1</v>
      </c>
      <c r="N48" s="79">
        <v>1</v>
      </c>
      <c r="O48" s="79">
        <v>0</v>
      </c>
      <c r="P48" s="48">
        <v>1</v>
      </c>
      <c r="Q48" s="131">
        <v>923.47</v>
      </c>
      <c r="R48" s="132">
        <v>0</v>
      </c>
    </row>
    <row r="49" spans="1:18" ht="14" x14ac:dyDescent="0.3">
      <c r="A49" s="23" t="s">
        <v>64</v>
      </c>
      <c r="B49" s="22">
        <v>0</v>
      </c>
      <c r="C49" s="44">
        <v>0</v>
      </c>
      <c r="D49" s="44">
        <v>-14733.72</v>
      </c>
      <c r="E49" s="44">
        <v>14733.72</v>
      </c>
      <c r="F49" s="44">
        <v>-9511.39</v>
      </c>
      <c r="G49" s="77">
        <v>0</v>
      </c>
      <c r="H49" s="69">
        <v>2E-3</v>
      </c>
      <c r="I49" s="69">
        <v>1E-3</v>
      </c>
      <c r="J49" s="69">
        <v>1E-3</v>
      </c>
      <c r="K49" s="69">
        <v>1E-3</v>
      </c>
      <c r="L49" s="78">
        <v>0</v>
      </c>
      <c r="M49" s="79">
        <v>0</v>
      </c>
      <c r="N49" s="79">
        <v>0</v>
      </c>
      <c r="O49" s="79">
        <v>0</v>
      </c>
      <c r="P49" s="48">
        <v>0</v>
      </c>
      <c r="Q49" s="131">
        <v>314.93</v>
      </c>
      <c r="R49" s="132">
        <v>0</v>
      </c>
    </row>
    <row r="50" spans="1:18" ht="14" x14ac:dyDescent="0.3">
      <c r="A50" s="23" t="s">
        <v>63</v>
      </c>
      <c r="B50" s="22">
        <v>0</v>
      </c>
      <c r="C50" s="44">
        <v>-14476.56</v>
      </c>
      <c r="D50" s="44">
        <v>-320.90999999999985</v>
      </c>
      <c r="E50" s="44">
        <v>-30289.58</v>
      </c>
      <c r="F50" s="44">
        <v>-190839.59000000003</v>
      </c>
      <c r="G50" s="77">
        <v>0</v>
      </c>
      <c r="H50" s="69">
        <v>0</v>
      </c>
      <c r="I50" s="69">
        <v>2.5999999999999999E-2</v>
      </c>
      <c r="J50" s="69">
        <v>5.6000000000000001E-2</v>
      </c>
      <c r="K50" s="69">
        <v>0.11899999999999999</v>
      </c>
      <c r="L50" s="78">
        <v>0</v>
      </c>
      <c r="M50" s="79">
        <v>0</v>
      </c>
      <c r="N50" s="79">
        <v>3</v>
      </c>
      <c r="O50" s="79">
        <v>5</v>
      </c>
      <c r="P50" s="48">
        <v>13</v>
      </c>
      <c r="Q50" s="131">
        <v>2305.91</v>
      </c>
      <c r="R50" s="132">
        <v>27</v>
      </c>
    </row>
    <row r="51" spans="1:18" ht="14" x14ac:dyDescent="0.3">
      <c r="A51" s="23" t="s">
        <v>62</v>
      </c>
      <c r="B51" s="22">
        <v>9564.75</v>
      </c>
      <c r="C51" s="44">
        <v>-113810.86</v>
      </c>
      <c r="D51" s="44">
        <v>122665.37</v>
      </c>
      <c r="E51" s="44">
        <v>-446147.14</v>
      </c>
      <c r="F51" s="44">
        <v>-809963.87</v>
      </c>
      <c r="G51" s="77">
        <v>1E-3</v>
      </c>
      <c r="H51" s="69">
        <v>0.01</v>
      </c>
      <c r="I51" s="69">
        <v>5.0000000000000001E-3</v>
      </c>
      <c r="J51" s="69">
        <v>8.0000000000000002E-3</v>
      </c>
      <c r="K51" s="69">
        <v>5.2999999999999999E-2</v>
      </c>
      <c r="L51" s="78">
        <v>0</v>
      </c>
      <c r="M51" s="79">
        <v>1</v>
      </c>
      <c r="N51" s="79">
        <v>1</v>
      </c>
      <c r="O51" s="79">
        <v>2</v>
      </c>
      <c r="P51" s="48">
        <v>4</v>
      </c>
      <c r="Q51" s="131">
        <v>8342.2000000000007</v>
      </c>
      <c r="R51" s="132">
        <v>6969</v>
      </c>
    </row>
    <row r="52" spans="1:18" ht="14" x14ac:dyDescent="0.3">
      <c r="A52" s="56" t="s">
        <v>116</v>
      </c>
      <c r="B52" s="22">
        <v>0</v>
      </c>
      <c r="C52" s="44">
        <v>-153143.82</v>
      </c>
      <c r="D52" s="44">
        <v>-85040.93</v>
      </c>
      <c r="E52" s="44">
        <v>-132169.07</v>
      </c>
      <c r="F52" s="44">
        <v>77293.080000000016</v>
      </c>
      <c r="G52" s="77">
        <v>0</v>
      </c>
      <c r="H52" s="69">
        <v>2.1999999999999999E-2</v>
      </c>
      <c r="I52" s="69">
        <v>6.2E-2</v>
      </c>
      <c r="J52" s="69">
        <v>9.6000000000000002E-2</v>
      </c>
      <c r="K52" s="69">
        <v>0.122</v>
      </c>
      <c r="L52" s="78">
        <v>0</v>
      </c>
      <c r="M52" s="79">
        <v>10</v>
      </c>
      <c r="N52" s="79">
        <v>15</v>
      </c>
      <c r="O52" s="79">
        <v>10</v>
      </c>
      <c r="P52" s="48">
        <v>6</v>
      </c>
      <c r="Q52" s="131">
        <v>2284.7600000000002</v>
      </c>
      <c r="R52" s="132">
        <v>0</v>
      </c>
    </row>
    <row r="53" spans="1:18" ht="14" x14ac:dyDescent="0.3">
      <c r="A53" s="23" t="s">
        <v>61</v>
      </c>
      <c r="B53" s="22">
        <v>0</v>
      </c>
      <c r="C53" s="44">
        <v>-434129.86</v>
      </c>
      <c r="D53" s="44">
        <v>-1551167.5699999998</v>
      </c>
      <c r="E53" s="44">
        <v>537052.71</v>
      </c>
      <c r="F53" s="44">
        <v>-936226.8899999999</v>
      </c>
      <c r="G53" s="77">
        <v>0</v>
      </c>
      <c r="H53" s="69">
        <v>5.0000000000000001E-3</v>
      </c>
      <c r="I53" s="69">
        <v>5.0999999999999997E-2</v>
      </c>
      <c r="J53" s="69">
        <v>7.6999999999999999E-2</v>
      </c>
      <c r="K53" s="69">
        <v>8.7999999999999995E-2</v>
      </c>
      <c r="L53" s="78">
        <v>0</v>
      </c>
      <c r="M53" s="79">
        <v>3</v>
      </c>
      <c r="N53" s="79">
        <v>8</v>
      </c>
      <c r="O53" s="79">
        <v>8</v>
      </c>
      <c r="P53" s="48">
        <v>7</v>
      </c>
      <c r="Q53" s="131">
        <v>38615.71</v>
      </c>
      <c r="R53" s="132">
        <v>15339</v>
      </c>
    </row>
    <row r="54" spans="1:18" ht="14" x14ac:dyDescent="0.3">
      <c r="A54" s="23" t="s">
        <v>60</v>
      </c>
      <c r="B54" s="22">
        <v>13604.48</v>
      </c>
      <c r="C54" s="44">
        <v>796.76000000000022</v>
      </c>
      <c r="D54" s="44">
        <v>11787.38</v>
      </c>
      <c r="E54" s="44">
        <v>288.71000000000004</v>
      </c>
      <c r="F54" s="44">
        <v>-510.70999999999992</v>
      </c>
      <c r="G54" s="77">
        <v>1.2999999999999999E-2</v>
      </c>
      <c r="H54" s="69">
        <v>1.2E-2</v>
      </c>
      <c r="I54" s="69">
        <v>7.0000000000000001E-3</v>
      </c>
      <c r="J54" s="69">
        <v>2E-3</v>
      </c>
      <c r="K54" s="69">
        <v>2E-3</v>
      </c>
      <c r="L54" s="78">
        <v>9</v>
      </c>
      <c r="M54" s="79">
        <v>7</v>
      </c>
      <c r="N54" s="79">
        <v>2</v>
      </c>
      <c r="O54" s="79">
        <v>2</v>
      </c>
      <c r="P54" s="48">
        <v>5</v>
      </c>
      <c r="Q54" s="131">
        <v>18.670000000000002</v>
      </c>
      <c r="R54" s="132">
        <v>0</v>
      </c>
    </row>
    <row r="55" spans="1:18" ht="14" x14ac:dyDescent="0.3">
      <c r="A55" s="23" t="s">
        <v>59</v>
      </c>
      <c r="B55" s="22">
        <v>2949.48</v>
      </c>
      <c r="C55" s="44">
        <v>-85819.27</v>
      </c>
      <c r="D55" s="44">
        <v>78057.570000000007</v>
      </c>
      <c r="E55" s="44">
        <v>10711.18</v>
      </c>
      <c r="F55" s="44">
        <v>-3122.8</v>
      </c>
      <c r="G55" s="77">
        <v>7.0000000000000001E-3</v>
      </c>
      <c r="H55" s="69">
        <v>1.7999999999999999E-2</v>
      </c>
      <c r="I55" s="69">
        <v>8.5000000000000006E-2</v>
      </c>
      <c r="J55" s="69">
        <v>7.0000000000000001E-3</v>
      </c>
      <c r="K55" s="69">
        <v>1E-3</v>
      </c>
      <c r="L55" s="78">
        <v>3</v>
      </c>
      <c r="M55" s="79">
        <v>1</v>
      </c>
      <c r="N55" s="79">
        <v>3</v>
      </c>
      <c r="O55" s="79">
        <v>1</v>
      </c>
      <c r="P55" s="48">
        <v>0</v>
      </c>
      <c r="Q55" s="131">
        <v>18.18</v>
      </c>
      <c r="R55" s="132">
        <v>0</v>
      </c>
    </row>
    <row r="56" spans="1:18" ht="14" x14ac:dyDescent="0.3">
      <c r="A56" s="23" t="s">
        <v>58</v>
      </c>
      <c r="B56" s="22">
        <v>0</v>
      </c>
      <c r="C56" s="44">
        <v>0</v>
      </c>
      <c r="D56" s="44">
        <v>0</v>
      </c>
      <c r="E56" s="44">
        <v>-0.01</v>
      </c>
      <c r="F56" s="44">
        <v>0.01</v>
      </c>
      <c r="G56" s="77">
        <v>0</v>
      </c>
      <c r="H56" s="69">
        <v>0</v>
      </c>
      <c r="I56" s="69">
        <v>0</v>
      </c>
      <c r="J56" s="69">
        <v>0</v>
      </c>
      <c r="K56" s="69">
        <v>0</v>
      </c>
      <c r="L56" s="78">
        <v>0</v>
      </c>
      <c r="M56" s="79">
        <v>0</v>
      </c>
      <c r="N56" s="79">
        <v>0</v>
      </c>
      <c r="O56" s="79">
        <v>0</v>
      </c>
      <c r="P56" s="48">
        <v>0</v>
      </c>
      <c r="Q56" s="131">
        <v>22.05</v>
      </c>
      <c r="R56" s="132">
        <v>0</v>
      </c>
    </row>
    <row r="57" spans="1:18" ht="14" x14ac:dyDescent="0.3">
      <c r="A57" s="23" t="s">
        <v>57</v>
      </c>
      <c r="B57" s="22">
        <v>0</v>
      </c>
      <c r="C57" s="44">
        <v>-6515.14</v>
      </c>
      <c r="D57" s="44">
        <v>6515.14</v>
      </c>
      <c r="E57" s="44">
        <v>-7455.13</v>
      </c>
      <c r="F57" s="44">
        <v>-12382.039999999997</v>
      </c>
      <c r="G57" s="77">
        <v>0</v>
      </c>
      <c r="H57" s="69">
        <v>2E-3</v>
      </c>
      <c r="I57" s="69">
        <v>1E-3</v>
      </c>
      <c r="J57" s="69">
        <v>2E-3</v>
      </c>
      <c r="K57" s="69">
        <v>8.0000000000000002E-3</v>
      </c>
      <c r="L57" s="78">
        <v>0</v>
      </c>
      <c r="M57" s="79">
        <v>2</v>
      </c>
      <c r="N57" s="79">
        <v>1</v>
      </c>
      <c r="O57" s="79">
        <v>2</v>
      </c>
      <c r="P57" s="48">
        <v>3</v>
      </c>
      <c r="Q57" s="131">
        <v>45.63</v>
      </c>
      <c r="R57" s="132">
        <v>0</v>
      </c>
    </row>
    <row r="58" spans="1:18" ht="14" x14ac:dyDescent="0.3">
      <c r="A58" s="23" t="s">
        <v>56</v>
      </c>
      <c r="B58" s="22">
        <v>4331178.5</v>
      </c>
      <c r="C58" s="44">
        <v>142682.50999999978</v>
      </c>
      <c r="D58" s="44">
        <v>615958.49000000022</v>
      </c>
      <c r="E58" s="44">
        <v>223361.64999999991</v>
      </c>
      <c r="F58" s="44">
        <v>465123.79000000004</v>
      </c>
      <c r="G58" s="77">
        <v>0.314</v>
      </c>
      <c r="H58" s="69">
        <v>0.29299999999999998</v>
      </c>
      <c r="I58" s="69">
        <v>0.26600000000000001</v>
      </c>
      <c r="J58" s="69">
        <v>0.24</v>
      </c>
      <c r="K58" s="69">
        <v>0.21099999999999999</v>
      </c>
      <c r="L58" s="78">
        <v>20</v>
      </c>
      <c r="M58" s="79">
        <v>18</v>
      </c>
      <c r="N58" s="79">
        <v>22</v>
      </c>
      <c r="O58" s="79">
        <v>20</v>
      </c>
      <c r="P58" s="48">
        <v>18</v>
      </c>
      <c r="Q58" s="131">
        <v>46529</v>
      </c>
      <c r="R58" s="132">
        <v>0</v>
      </c>
    </row>
    <row r="59" spans="1:18" ht="14" x14ac:dyDescent="0.3">
      <c r="A59" s="23" t="s">
        <v>55</v>
      </c>
      <c r="B59" s="22">
        <v>0</v>
      </c>
      <c r="C59" s="44">
        <v>0</v>
      </c>
      <c r="D59" s="44">
        <v>0</v>
      </c>
      <c r="E59" s="44">
        <v>0</v>
      </c>
      <c r="F59" s="44">
        <v>0</v>
      </c>
      <c r="G59" s="77">
        <v>0</v>
      </c>
      <c r="H59" s="69">
        <v>0</v>
      </c>
      <c r="I59" s="69">
        <v>0</v>
      </c>
      <c r="J59" s="69">
        <v>0</v>
      </c>
      <c r="K59" s="69">
        <v>0</v>
      </c>
      <c r="L59" s="78">
        <v>0</v>
      </c>
      <c r="M59" s="79">
        <v>0</v>
      </c>
      <c r="N59" s="79">
        <v>0</v>
      </c>
      <c r="O59" s="79">
        <v>0</v>
      </c>
      <c r="P59" s="48">
        <v>0</v>
      </c>
      <c r="Q59" s="131">
        <v>0</v>
      </c>
      <c r="R59" s="132">
        <v>0</v>
      </c>
    </row>
    <row r="60" spans="1:18" ht="14" x14ac:dyDescent="0.3">
      <c r="A60" s="23" t="s">
        <v>54</v>
      </c>
      <c r="B60" s="22">
        <v>1945942.5599999998</v>
      </c>
      <c r="C60" s="44">
        <v>414536.32999999984</v>
      </c>
      <c r="D60" s="44">
        <v>281846.98</v>
      </c>
      <c r="E60" s="44">
        <v>166548.69999999995</v>
      </c>
      <c r="F60" s="44">
        <v>55967.170000000042</v>
      </c>
      <c r="G60" s="77">
        <v>0.627</v>
      </c>
      <c r="H60" s="69">
        <v>0.58199999999999996</v>
      </c>
      <c r="I60" s="69">
        <v>0.45500000000000002</v>
      </c>
      <c r="J60" s="69">
        <v>0.377</v>
      </c>
      <c r="K60" s="69">
        <v>0.33400000000000002</v>
      </c>
      <c r="L60" s="78">
        <v>21</v>
      </c>
      <c r="M60" s="79">
        <v>21</v>
      </c>
      <c r="N60" s="79">
        <v>23</v>
      </c>
      <c r="O60" s="79">
        <v>22</v>
      </c>
      <c r="P60" s="48">
        <v>19</v>
      </c>
      <c r="Q60" s="131">
        <v>18569.650000000001</v>
      </c>
      <c r="R60" s="132">
        <v>0</v>
      </c>
    </row>
    <row r="61" spans="1:18" ht="14" x14ac:dyDescent="0.3">
      <c r="A61" s="23" t="s">
        <v>53</v>
      </c>
      <c r="B61" s="22">
        <v>954862.5</v>
      </c>
      <c r="C61" s="44">
        <v>-2510139.0599999996</v>
      </c>
      <c r="D61" s="44">
        <v>529994.56000000006</v>
      </c>
      <c r="E61" s="44">
        <v>356203.44999999925</v>
      </c>
      <c r="F61" s="44">
        <v>1499029.6000000003</v>
      </c>
      <c r="G61" s="77">
        <v>3.2000000000000001E-2</v>
      </c>
      <c r="H61" s="69">
        <v>0.09</v>
      </c>
      <c r="I61" s="69">
        <v>0.106</v>
      </c>
      <c r="J61" s="69">
        <v>9.4E-2</v>
      </c>
      <c r="K61" s="69">
        <v>0.06</v>
      </c>
      <c r="L61" s="78">
        <v>13</v>
      </c>
      <c r="M61" s="79">
        <v>17</v>
      </c>
      <c r="N61" s="79">
        <v>17</v>
      </c>
      <c r="O61" s="79">
        <v>12</v>
      </c>
      <c r="P61" s="48">
        <v>10</v>
      </c>
      <c r="Q61" s="131">
        <v>28076.829999999998</v>
      </c>
      <c r="R61" s="132">
        <v>0</v>
      </c>
    </row>
    <row r="62" spans="1:18" ht="14" x14ac:dyDescent="0.3">
      <c r="A62" s="23" t="s">
        <v>52</v>
      </c>
      <c r="B62" s="22">
        <v>0</v>
      </c>
      <c r="C62" s="44">
        <v>0</v>
      </c>
      <c r="D62" s="44">
        <v>-31305.47</v>
      </c>
      <c r="E62" s="44">
        <v>-8840.4700000000012</v>
      </c>
      <c r="F62" s="44">
        <v>20645.570000000003</v>
      </c>
      <c r="G62" s="77">
        <v>0</v>
      </c>
      <c r="H62" s="69">
        <v>2E-3</v>
      </c>
      <c r="I62" s="69">
        <v>0</v>
      </c>
      <c r="J62" s="69">
        <v>0.29599999999999999</v>
      </c>
      <c r="K62" s="69">
        <v>0.188</v>
      </c>
      <c r="L62" s="78">
        <v>0</v>
      </c>
      <c r="M62" s="79">
        <v>0</v>
      </c>
      <c r="N62" s="79">
        <v>0</v>
      </c>
      <c r="O62" s="79">
        <v>9</v>
      </c>
      <c r="P62" s="48">
        <v>6</v>
      </c>
      <c r="Q62" s="131">
        <v>147.76</v>
      </c>
      <c r="R62" s="132">
        <v>0</v>
      </c>
    </row>
    <row r="63" spans="1:18" ht="14" x14ac:dyDescent="0.3">
      <c r="A63" s="23" t="s">
        <v>51</v>
      </c>
      <c r="B63" s="22">
        <v>646288.32999999996</v>
      </c>
      <c r="C63" s="44">
        <v>111068.20999999996</v>
      </c>
      <c r="D63" s="44">
        <v>110880.65999999997</v>
      </c>
      <c r="E63" s="44">
        <v>-10236.729999999981</v>
      </c>
      <c r="F63" s="44">
        <v>-175061.71000000002</v>
      </c>
      <c r="G63" s="77">
        <v>5.2999999999999999E-2</v>
      </c>
      <c r="H63" s="69">
        <v>5.0999999999999997E-2</v>
      </c>
      <c r="I63" s="69">
        <v>4.2999999999999997E-2</v>
      </c>
      <c r="J63" s="69">
        <v>4.1000000000000002E-2</v>
      </c>
      <c r="K63" s="69">
        <v>1.7999999999999999E-2</v>
      </c>
      <c r="L63" s="78">
        <v>4</v>
      </c>
      <c r="M63" s="79">
        <v>4</v>
      </c>
      <c r="N63" s="79">
        <v>4</v>
      </c>
      <c r="O63" s="79">
        <v>5</v>
      </c>
      <c r="P63" s="48">
        <v>2</v>
      </c>
      <c r="Q63" s="131">
        <v>1809.61</v>
      </c>
      <c r="R63" s="132">
        <v>0</v>
      </c>
    </row>
    <row r="64" spans="1:18" ht="14" x14ac:dyDescent="0.3">
      <c r="A64" s="23" t="s">
        <v>50</v>
      </c>
      <c r="B64" s="22">
        <v>438408.73</v>
      </c>
      <c r="C64" s="44">
        <v>36354.5</v>
      </c>
      <c r="D64" s="44">
        <v>316855.31</v>
      </c>
      <c r="E64" s="44">
        <v>-465189.35000000003</v>
      </c>
      <c r="F64" s="44">
        <v>98367.020000000019</v>
      </c>
      <c r="G64" s="77">
        <v>3.1E-2</v>
      </c>
      <c r="H64" s="69">
        <v>1.7000000000000001E-2</v>
      </c>
      <c r="I64" s="69">
        <v>2.1000000000000001E-2</v>
      </c>
      <c r="J64" s="69">
        <v>3.5999999999999997E-2</v>
      </c>
      <c r="K64" s="69">
        <v>2.5000000000000001E-2</v>
      </c>
      <c r="L64" s="78">
        <v>3</v>
      </c>
      <c r="M64" s="79">
        <v>2</v>
      </c>
      <c r="N64" s="79">
        <v>2</v>
      </c>
      <c r="O64" s="79">
        <v>4</v>
      </c>
      <c r="P64" s="48">
        <v>2</v>
      </c>
      <c r="Q64" s="131">
        <v>633.75</v>
      </c>
      <c r="R64" s="132">
        <v>0</v>
      </c>
    </row>
    <row r="65" spans="1:18" ht="14" x14ac:dyDescent="0.3">
      <c r="A65" s="23" t="s">
        <v>49</v>
      </c>
      <c r="B65" s="22">
        <v>0</v>
      </c>
      <c r="C65" s="44">
        <v>0</v>
      </c>
      <c r="D65" s="44">
        <v>0</v>
      </c>
      <c r="E65" s="44">
        <v>0</v>
      </c>
      <c r="F65" s="44">
        <v>-32721.94</v>
      </c>
      <c r="G65" s="77">
        <v>0</v>
      </c>
      <c r="H65" s="69">
        <v>0</v>
      </c>
      <c r="I65" s="69">
        <v>0</v>
      </c>
      <c r="J65" s="69">
        <v>0</v>
      </c>
      <c r="K65" s="69">
        <v>3.0000000000000001E-3</v>
      </c>
      <c r="L65" s="78">
        <v>0</v>
      </c>
      <c r="M65" s="79">
        <v>0</v>
      </c>
      <c r="N65" s="79">
        <v>0</v>
      </c>
      <c r="O65" s="79">
        <v>0</v>
      </c>
      <c r="P65" s="48">
        <v>0</v>
      </c>
      <c r="Q65" s="131">
        <v>161.52000000000001</v>
      </c>
      <c r="R65" s="132">
        <v>0</v>
      </c>
    </row>
    <row r="66" spans="1:18" ht="14" x14ac:dyDescent="0.3">
      <c r="A66" s="23" t="s">
        <v>48</v>
      </c>
      <c r="B66" s="22">
        <v>31146.89</v>
      </c>
      <c r="C66" s="44">
        <v>19026.89</v>
      </c>
      <c r="D66" s="44">
        <v>-291682.19</v>
      </c>
      <c r="E66" s="44">
        <v>233847.55</v>
      </c>
      <c r="F66" s="44">
        <v>66165.48</v>
      </c>
      <c r="G66" s="77">
        <v>2.9000000000000001E-2</v>
      </c>
      <c r="H66" s="69">
        <v>2.5000000000000001E-2</v>
      </c>
      <c r="I66" s="69">
        <v>0.126</v>
      </c>
      <c r="J66" s="69">
        <v>0.159</v>
      </c>
      <c r="K66" s="69">
        <v>1.6E-2</v>
      </c>
      <c r="L66" s="78">
        <v>4</v>
      </c>
      <c r="M66" s="79">
        <v>3</v>
      </c>
      <c r="N66" s="79">
        <v>4</v>
      </c>
      <c r="O66" s="79">
        <v>3</v>
      </c>
      <c r="P66" s="48">
        <v>1</v>
      </c>
      <c r="Q66" s="131">
        <v>455.62</v>
      </c>
      <c r="R66" s="132">
        <v>0</v>
      </c>
    </row>
    <row r="67" spans="1:18" ht="14" x14ac:dyDescent="0.3">
      <c r="A67" s="23" t="s">
        <v>47</v>
      </c>
      <c r="B67" s="22">
        <v>125750.19</v>
      </c>
      <c r="C67" s="44">
        <v>80715.399999999994</v>
      </c>
      <c r="D67" s="44">
        <v>-14878.169999999998</v>
      </c>
      <c r="E67" s="44">
        <v>-4349365.91</v>
      </c>
      <c r="F67" s="44">
        <v>3732975.27</v>
      </c>
      <c r="G67" s="77">
        <v>1.2999999999999999E-2</v>
      </c>
      <c r="H67" s="69">
        <v>6.0000000000000001E-3</v>
      </c>
      <c r="I67" s="69">
        <v>7.0000000000000001E-3</v>
      </c>
      <c r="J67" s="69">
        <v>4.4999999999999998E-2</v>
      </c>
      <c r="K67" s="69">
        <v>6.9000000000000006E-2</v>
      </c>
      <c r="L67" s="78">
        <v>2</v>
      </c>
      <c r="M67" s="79">
        <v>1</v>
      </c>
      <c r="N67" s="79">
        <v>1</v>
      </c>
      <c r="O67" s="79">
        <v>1</v>
      </c>
      <c r="P67" s="48">
        <v>1</v>
      </c>
      <c r="Q67" s="131">
        <v>2998.28</v>
      </c>
      <c r="R67" s="132">
        <v>0</v>
      </c>
    </row>
    <row r="68" spans="1:18" ht="14" x14ac:dyDescent="0.3">
      <c r="A68" s="23" t="s">
        <v>46</v>
      </c>
      <c r="B68" s="22">
        <v>20539.810000000001</v>
      </c>
      <c r="C68" s="44">
        <v>19913.260000000002</v>
      </c>
      <c r="D68" s="44">
        <v>626.54999999999995</v>
      </c>
      <c r="E68" s="44">
        <v>0</v>
      </c>
      <c r="F68" s="44">
        <v>0</v>
      </c>
      <c r="G68" s="77">
        <v>0.23200000000000001</v>
      </c>
      <c r="H68" s="69">
        <v>0.104</v>
      </c>
      <c r="I68" s="69">
        <v>1E-3</v>
      </c>
      <c r="J68" s="69">
        <v>1E-3</v>
      </c>
      <c r="K68" s="69">
        <v>0</v>
      </c>
      <c r="L68" s="78">
        <v>3</v>
      </c>
      <c r="M68" s="79">
        <v>2</v>
      </c>
      <c r="N68" s="79">
        <v>1</v>
      </c>
      <c r="O68" s="79">
        <v>3</v>
      </c>
      <c r="P68" s="48">
        <v>0</v>
      </c>
      <c r="Q68" s="131">
        <v>1</v>
      </c>
      <c r="R68" s="132">
        <v>0</v>
      </c>
    </row>
    <row r="69" spans="1:18" ht="14" x14ac:dyDescent="0.3">
      <c r="A69" s="23" t="s">
        <v>45</v>
      </c>
      <c r="B69" s="22">
        <v>8580.7599999999984</v>
      </c>
      <c r="C69" s="44">
        <v>-11092.89</v>
      </c>
      <c r="D69" s="44">
        <v>-49273.850000000006</v>
      </c>
      <c r="E69" s="44">
        <v>15463.519999999997</v>
      </c>
      <c r="F69" s="44">
        <v>37541.820000000007</v>
      </c>
      <c r="G69" s="77">
        <v>1.9E-2</v>
      </c>
      <c r="H69" s="69">
        <v>1.2999999999999999E-2</v>
      </c>
      <c r="I69" s="69">
        <v>0.1</v>
      </c>
      <c r="J69" s="69">
        <v>0.14699999999999999</v>
      </c>
      <c r="K69" s="69">
        <v>4.3999999999999997E-2</v>
      </c>
      <c r="L69" s="78">
        <v>3</v>
      </c>
      <c r="M69" s="79">
        <v>2</v>
      </c>
      <c r="N69" s="79">
        <v>6</v>
      </c>
      <c r="O69" s="79">
        <v>4</v>
      </c>
      <c r="P69" s="48">
        <v>3</v>
      </c>
      <c r="Q69" s="131">
        <v>579.82999999999993</v>
      </c>
      <c r="R69" s="132">
        <v>0</v>
      </c>
    </row>
    <row r="70" spans="1:18" ht="14" x14ac:dyDescent="0.3">
      <c r="A70" s="23" t="s">
        <v>44</v>
      </c>
      <c r="B70" s="22">
        <v>0</v>
      </c>
      <c r="C70" s="44">
        <v>-5092</v>
      </c>
      <c r="D70" s="44">
        <v>5092</v>
      </c>
      <c r="E70" s="44">
        <v>-333091.68</v>
      </c>
      <c r="F70" s="44">
        <v>200676.34999999998</v>
      </c>
      <c r="G70" s="77">
        <v>0</v>
      </c>
      <c r="H70" s="69">
        <v>7.0000000000000001E-3</v>
      </c>
      <c r="I70" s="69">
        <v>1E-3</v>
      </c>
      <c r="J70" s="69">
        <v>1.2E-2</v>
      </c>
      <c r="K70" s="69">
        <v>2.5999999999999999E-2</v>
      </c>
      <c r="L70" s="78">
        <v>0</v>
      </c>
      <c r="M70" s="79">
        <v>1</v>
      </c>
      <c r="N70" s="79">
        <v>0</v>
      </c>
      <c r="O70" s="79">
        <v>2</v>
      </c>
      <c r="P70" s="48">
        <v>2</v>
      </c>
      <c r="Q70" s="131">
        <v>172.02</v>
      </c>
      <c r="R70" s="132">
        <v>0</v>
      </c>
    </row>
    <row r="71" spans="1:18" ht="14" x14ac:dyDescent="0.3">
      <c r="A71" s="23" t="s">
        <v>43</v>
      </c>
      <c r="B71" s="22">
        <v>0</v>
      </c>
      <c r="C71" s="44">
        <v>0</v>
      </c>
      <c r="D71" s="44">
        <v>0</v>
      </c>
      <c r="E71" s="44">
        <v>0</v>
      </c>
      <c r="F71" s="44">
        <v>0</v>
      </c>
      <c r="G71" s="77">
        <v>0</v>
      </c>
      <c r="H71" s="69">
        <v>0</v>
      </c>
      <c r="I71" s="69">
        <v>0</v>
      </c>
      <c r="J71" s="69">
        <v>0</v>
      </c>
      <c r="K71" s="69">
        <v>0</v>
      </c>
      <c r="L71" s="78">
        <v>0</v>
      </c>
      <c r="M71" s="79">
        <v>0</v>
      </c>
      <c r="N71" s="79">
        <v>0</v>
      </c>
      <c r="O71" s="79">
        <v>0</v>
      </c>
      <c r="P71" s="48">
        <v>0</v>
      </c>
      <c r="Q71" s="131">
        <v>102.57</v>
      </c>
      <c r="R71" s="132">
        <v>0</v>
      </c>
    </row>
    <row r="72" spans="1:18" ht="14" x14ac:dyDescent="0.3">
      <c r="A72" s="23" t="s">
        <v>42</v>
      </c>
      <c r="B72" s="22">
        <v>0</v>
      </c>
      <c r="C72" s="44">
        <v>0</v>
      </c>
      <c r="D72" s="44">
        <v>0</v>
      </c>
      <c r="E72" s="44">
        <v>-11970.08</v>
      </c>
      <c r="F72" s="44">
        <v>-24475.759999999995</v>
      </c>
      <c r="G72" s="77">
        <v>0</v>
      </c>
      <c r="H72" s="69">
        <v>0</v>
      </c>
      <c r="I72" s="69">
        <v>0</v>
      </c>
      <c r="J72" s="69">
        <v>0</v>
      </c>
      <c r="K72" s="69">
        <v>2E-3</v>
      </c>
      <c r="L72" s="78">
        <v>0</v>
      </c>
      <c r="M72" s="79">
        <v>0</v>
      </c>
      <c r="N72" s="79">
        <v>0</v>
      </c>
      <c r="O72" s="79">
        <v>0</v>
      </c>
      <c r="P72" s="48">
        <v>0</v>
      </c>
      <c r="Q72" s="131">
        <v>24.57</v>
      </c>
      <c r="R72" s="132">
        <v>0</v>
      </c>
    </row>
    <row r="73" spans="1:18" ht="14" x14ac:dyDescent="0.3">
      <c r="A73" s="23" t="s">
        <v>41</v>
      </c>
      <c r="B73" s="22">
        <v>0</v>
      </c>
      <c r="C73" s="44">
        <v>0</v>
      </c>
      <c r="D73" s="44">
        <v>0</v>
      </c>
      <c r="E73" s="44">
        <v>0</v>
      </c>
      <c r="F73" s="44">
        <v>0</v>
      </c>
      <c r="G73" s="77">
        <v>0</v>
      </c>
      <c r="H73" s="69">
        <v>0</v>
      </c>
      <c r="I73" s="69">
        <v>0</v>
      </c>
      <c r="J73" s="69">
        <v>0</v>
      </c>
      <c r="K73" s="69">
        <v>0</v>
      </c>
      <c r="L73" s="78">
        <v>0</v>
      </c>
      <c r="M73" s="79">
        <v>0</v>
      </c>
      <c r="N73" s="79">
        <v>0</v>
      </c>
      <c r="O73" s="79">
        <v>0</v>
      </c>
      <c r="P73" s="48">
        <v>0</v>
      </c>
      <c r="Q73" s="131">
        <v>0</v>
      </c>
      <c r="R73" s="132">
        <v>0</v>
      </c>
    </row>
    <row r="74" spans="1:18" ht="14" x14ac:dyDescent="0.3">
      <c r="A74" s="23" t="s">
        <v>40</v>
      </c>
      <c r="B74" s="22">
        <v>0</v>
      </c>
      <c r="C74" s="44">
        <v>0</v>
      </c>
      <c r="D74" s="44">
        <v>0</v>
      </c>
      <c r="E74" s="44">
        <v>0</v>
      </c>
      <c r="F74" s="44">
        <v>0</v>
      </c>
      <c r="G74" s="77">
        <v>0</v>
      </c>
      <c r="H74" s="69">
        <v>0</v>
      </c>
      <c r="I74" s="69">
        <v>0</v>
      </c>
      <c r="J74" s="69">
        <v>0</v>
      </c>
      <c r="K74" s="69">
        <v>0</v>
      </c>
      <c r="L74" s="78">
        <v>0</v>
      </c>
      <c r="M74" s="79">
        <v>0</v>
      </c>
      <c r="N74" s="79">
        <v>0</v>
      </c>
      <c r="O74" s="79">
        <v>0</v>
      </c>
      <c r="P74" s="48">
        <v>0</v>
      </c>
      <c r="Q74" s="131">
        <v>0</v>
      </c>
      <c r="R74" s="132">
        <v>0</v>
      </c>
    </row>
    <row r="75" spans="1:18" ht="14" x14ac:dyDescent="0.3">
      <c r="A75" s="23" t="s">
        <v>39</v>
      </c>
      <c r="B75" s="22">
        <v>0</v>
      </c>
      <c r="C75" s="44">
        <v>0</v>
      </c>
      <c r="D75" s="44">
        <v>0</v>
      </c>
      <c r="E75" s="44">
        <v>0</v>
      </c>
      <c r="F75" s="44">
        <v>0</v>
      </c>
      <c r="G75" s="77">
        <v>0</v>
      </c>
      <c r="H75" s="69">
        <v>0</v>
      </c>
      <c r="I75" s="69">
        <v>0</v>
      </c>
      <c r="J75" s="69">
        <v>0</v>
      </c>
      <c r="K75" s="69">
        <v>0</v>
      </c>
      <c r="L75" s="78">
        <v>0</v>
      </c>
      <c r="M75" s="79">
        <v>0</v>
      </c>
      <c r="N75" s="79">
        <v>0</v>
      </c>
      <c r="O75" s="79">
        <v>0</v>
      </c>
      <c r="P75" s="48">
        <v>0</v>
      </c>
      <c r="Q75" s="131">
        <v>0</v>
      </c>
      <c r="R75" s="132">
        <v>0</v>
      </c>
    </row>
    <row r="76" spans="1:18" ht="14" x14ac:dyDescent="0.3">
      <c r="A76" s="23" t="s">
        <v>38</v>
      </c>
      <c r="B76" s="22">
        <v>0</v>
      </c>
      <c r="C76" s="44">
        <v>0</v>
      </c>
      <c r="D76" s="44">
        <v>0</v>
      </c>
      <c r="E76" s="44">
        <v>-86.5</v>
      </c>
      <c r="F76" s="44">
        <v>-1481.92</v>
      </c>
      <c r="G76" s="77">
        <v>0</v>
      </c>
      <c r="H76" s="69">
        <v>0</v>
      </c>
      <c r="I76" s="69">
        <v>0</v>
      </c>
      <c r="J76" s="69">
        <v>0</v>
      </c>
      <c r="K76" s="69">
        <v>0</v>
      </c>
      <c r="L76" s="78">
        <v>0</v>
      </c>
      <c r="M76" s="79">
        <v>0</v>
      </c>
      <c r="N76" s="79">
        <v>0</v>
      </c>
      <c r="O76" s="79">
        <v>0</v>
      </c>
      <c r="P76" s="48">
        <v>0</v>
      </c>
      <c r="Q76" s="131">
        <v>14.16</v>
      </c>
      <c r="R76" s="132">
        <v>0</v>
      </c>
    </row>
    <row r="77" spans="1:18" ht="14" x14ac:dyDescent="0.3">
      <c r="A77" s="23" t="s">
        <v>37</v>
      </c>
      <c r="B77" s="22">
        <v>18686.189999999999</v>
      </c>
      <c r="C77" s="44">
        <v>18686.189999999999</v>
      </c>
      <c r="D77" s="44">
        <v>0</v>
      </c>
      <c r="E77" s="44">
        <v>0</v>
      </c>
      <c r="F77" s="44">
        <v>-54245.54</v>
      </c>
      <c r="G77" s="77">
        <v>1.7999999999999999E-2</v>
      </c>
      <c r="H77" s="69">
        <v>1.4E-2</v>
      </c>
      <c r="I77" s="69">
        <v>1E-3</v>
      </c>
      <c r="J77" s="69">
        <v>0</v>
      </c>
      <c r="K77" s="69">
        <v>2.3E-2</v>
      </c>
      <c r="L77" s="78">
        <v>1</v>
      </c>
      <c r="M77" s="79">
        <v>1</v>
      </c>
      <c r="N77" s="79">
        <v>0</v>
      </c>
      <c r="O77" s="79">
        <v>0</v>
      </c>
      <c r="P77" s="48">
        <v>3</v>
      </c>
      <c r="Q77" s="131">
        <v>18.579999999999998</v>
      </c>
      <c r="R77" s="132">
        <v>0</v>
      </c>
    </row>
    <row r="78" spans="1:18" ht="14" x14ac:dyDescent="0.3">
      <c r="A78" s="23" t="s">
        <v>36</v>
      </c>
      <c r="B78" s="22">
        <v>0</v>
      </c>
      <c r="C78" s="44">
        <v>-90134.55</v>
      </c>
      <c r="D78" s="44">
        <v>90134.55</v>
      </c>
      <c r="E78" s="44">
        <v>-2823.51</v>
      </c>
      <c r="F78" s="44">
        <v>-3408.01</v>
      </c>
      <c r="G78" s="77">
        <v>0</v>
      </c>
      <c r="H78" s="69">
        <v>6.0000000000000001E-3</v>
      </c>
      <c r="I78" s="69">
        <v>3.0000000000000001E-3</v>
      </c>
      <c r="J78" s="69">
        <v>0</v>
      </c>
      <c r="K78" s="69">
        <v>0</v>
      </c>
      <c r="L78" s="78">
        <v>0</v>
      </c>
      <c r="M78" s="79">
        <v>2</v>
      </c>
      <c r="N78" s="79">
        <v>0</v>
      </c>
      <c r="O78" s="79">
        <v>0</v>
      </c>
      <c r="P78" s="48">
        <v>0</v>
      </c>
      <c r="Q78" s="131">
        <v>833.17</v>
      </c>
      <c r="R78" s="132">
        <v>0</v>
      </c>
    </row>
    <row r="79" spans="1:18" ht="14" x14ac:dyDescent="0.3">
      <c r="A79" s="23" t="s">
        <v>35</v>
      </c>
      <c r="B79" s="22">
        <v>42608.32</v>
      </c>
      <c r="C79" s="44">
        <v>42608.22</v>
      </c>
      <c r="D79" s="44">
        <v>-0.96000000000000008</v>
      </c>
      <c r="E79" s="44">
        <v>1.05</v>
      </c>
      <c r="F79" s="44">
        <v>-29190.820000000003</v>
      </c>
      <c r="G79" s="77">
        <v>8.9999999999999993E-3</v>
      </c>
      <c r="H79" s="69">
        <v>3.0000000000000001E-3</v>
      </c>
      <c r="I79" s="69">
        <v>0</v>
      </c>
      <c r="J79" s="69">
        <v>0</v>
      </c>
      <c r="K79" s="69">
        <v>1E-3</v>
      </c>
      <c r="L79" s="78">
        <v>1</v>
      </c>
      <c r="M79" s="79">
        <v>1</v>
      </c>
      <c r="N79" s="79">
        <v>0</v>
      </c>
      <c r="O79" s="79">
        <v>0</v>
      </c>
      <c r="P79" s="48">
        <v>0</v>
      </c>
      <c r="Q79" s="131">
        <v>0</v>
      </c>
      <c r="R79" s="132">
        <v>0</v>
      </c>
    </row>
    <row r="80" spans="1:18" ht="14" x14ac:dyDescent="0.3">
      <c r="A80" s="23" t="s">
        <v>34</v>
      </c>
      <c r="B80" s="22">
        <v>0</v>
      </c>
      <c r="C80" s="44">
        <v>0</v>
      </c>
      <c r="D80" s="44">
        <v>0</v>
      </c>
      <c r="E80" s="44">
        <v>-80.209999999999994</v>
      </c>
      <c r="F80" s="44">
        <v>-3529.38</v>
      </c>
      <c r="G80" s="77">
        <v>0</v>
      </c>
      <c r="H80" s="69">
        <v>0</v>
      </c>
      <c r="I80" s="69">
        <v>0</v>
      </c>
      <c r="J80" s="69">
        <v>0</v>
      </c>
      <c r="K80" s="69">
        <v>1E-3</v>
      </c>
      <c r="L80" s="78">
        <v>0</v>
      </c>
      <c r="M80" s="79">
        <v>0</v>
      </c>
      <c r="N80" s="79">
        <v>0</v>
      </c>
      <c r="O80" s="79">
        <v>0</v>
      </c>
      <c r="P80" s="48">
        <v>0</v>
      </c>
      <c r="Q80" s="131">
        <v>0</v>
      </c>
      <c r="R80" s="132">
        <v>0</v>
      </c>
    </row>
    <row r="81" spans="1:18" ht="14" x14ac:dyDescent="0.3">
      <c r="A81" s="23" t="s">
        <v>33</v>
      </c>
      <c r="B81" s="22">
        <v>0</v>
      </c>
      <c r="C81" s="44">
        <v>0</v>
      </c>
      <c r="D81" s="44">
        <v>0</v>
      </c>
      <c r="E81" s="44">
        <v>0</v>
      </c>
      <c r="F81" s="44">
        <v>-10407.019999999999</v>
      </c>
      <c r="G81" s="77">
        <v>0</v>
      </c>
      <c r="H81" s="69">
        <v>0</v>
      </c>
      <c r="I81" s="69">
        <v>0</v>
      </c>
      <c r="J81" s="69">
        <v>0</v>
      </c>
      <c r="K81" s="69">
        <v>0</v>
      </c>
      <c r="L81" s="78">
        <v>0</v>
      </c>
      <c r="M81" s="79">
        <v>0</v>
      </c>
      <c r="N81" s="79">
        <v>0</v>
      </c>
      <c r="O81" s="79">
        <v>0</v>
      </c>
      <c r="P81" s="48">
        <v>0</v>
      </c>
      <c r="Q81" s="131">
        <v>0</v>
      </c>
      <c r="R81" s="132">
        <v>0</v>
      </c>
    </row>
    <row r="82" spans="1:18" ht="14" x14ac:dyDescent="0.3">
      <c r="A82" s="23" t="s">
        <v>32</v>
      </c>
      <c r="B82" s="22">
        <v>9.81</v>
      </c>
      <c r="C82" s="44">
        <v>9.18</v>
      </c>
      <c r="D82" s="44">
        <v>-12.59</v>
      </c>
      <c r="E82" s="44">
        <v>12.81</v>
      </c>
      <c r="F82" s="44">
        <v>-6625.21</v>
      </c>
      <c r="G82" s="77">
        <v>0</v>
      </c>
      <c r="H82" s="69">
        <v>0</v>
      </c>
      <c r="I82" s="69">
        <v>0</v>
      </c>
      <c r="J82" s="69">
        <v>0</v>
      </c>
      <c r="K82" s="69">
        <v>0</v>
      </c>
      <c r="L82" s="78">
        <v>0</v>
      </c>
      <c r="M82" s="79">
        <v>1</v>
      </c>
      <c r="N82" s="79">
        <v>0</v>
      </c>
      <c r="O82" s="79">
        <v>0</v>
      </c>
      <c r="P82" s="48">
        <v>0</v>
      </c>
      <c r="Q82" s="131">
        <v>0</v>
      </c>
      <c r="R82" s="132">
        <v>0</v>
      </c>
    </row>
    <row r="83" spans="1:18" ht="14" x14ac:dyDescent="0.3">
      <c r="A83" s="23" t="s">
        <v>31</v>
      </c>
      <c r="B83" s="22">
        <v>0</v>
      </c>
      <c r="C83" s="44">
        <v>0</v>
      </c>
      <c r="D83" s="44">
        <v>0</v>
      </c>
      <c r="E83" s="44">
        <v>0</v>
      </c>
      <c r="F83" s="44">
        <v>0</v>
      </c>
      <c r="G83" s="77">
        <v>0</v>
      </c>
      <c r="H83" s="69">
        <v>0</v>
      </c>
      <c r="I83" s="69">
        <v>0</v>
      </c>
      <c r="J83" s="69">
        <v>0</v>
      </c>
      <c r="K83" s="69">
        <v>0</v>
      </c>
      <c r="L83" s="78">
        <v>0</v>
      </c>
      <c r="M83" s="79">
        <v>0</v>
      </c>
      <c r="N83" s="79">
        <v>0</v>
      </c>
      <c r="O83" s="79">
        <v>0</v>
      </c>
      <c r="P83" s="48">
        <v>0</v>
      </c>
      <c r="Q83" s="131">
        <v>0</v>
      </c>
      <c r="R83" s="132">
        <v>0</v>
      </c>
    </row>
    <row r="84" spans="1:18" ht="14" x14ac:dyDescent="0.3">
      <c r="A84" s="23" t="s">
        <v>30</v>
      </c>
      <c r="B84" s="22">
        <v>78402.64</v>
      </c>
      <c r="C84" s="44">
        <v>78310.559999999998</v>
      </c>
      <c r="D84" s="44">
        <v>-1.0799999999999983</v>
      </c>
      <c r="E84" s="44">
        <v>12.959999999999994</v>
      </c>
      <c r="F84" s="44">
        <v>-7502.03</v>
      </c>
      <c r="G84" s="77">
        <v>7.0000000000000001E-3</v>
      </c>
      <c r="H84" s="69">
        <v>2E-3</v>
      </c>
      <c r="I84" s="69">
        <v>1E-3</v>
      </c>
      <c r="J84" s="69">
        <v>3.0000000000000001E-3</v>
      </c>
      <c r="K84" s="69">
        <v>0</v>
      </c>
      <c r="L84" s="78">
        <v>1</v>
      </c>
      <c r="M84" s="79">
        <v>1</v>
      </c>
      <c r="N84" s="79">
        <v>1</v>
      </c>
      <c r="O84" s="79">
        <v>1</v>
      </c>
      <c r="P84" s="48">
        <v>0</v>
      </c>
      <c r="Q84" s="131">
        <v>0.49</v>
      </c>
      <c r="R84" s="132">
        <v>0</v>
      </c>
    </row>
    <row r="85" spans="1:18" ht="14" x14ac:dyDescent="0.3">
      <c r="A85" s="23" t="s">
        <v>29</v>
      </c>
      <c r="B85" s="22">
        <v>9381</v>
      </c>
      <c r="C85" s="44">
        <v>9306.3700000000008</v>
      </c>
      <c r="D85" s="44">
        <v>73.38</v>
      </c>
      <c r="E85" s="44">
        <v>1.2</v>
      </c>
      <c r="F85" s="44">
        <v>-7298.0499999999993</v>
      </c>
      <c r="G85" s="77">
        <v>1E-3</v>
      </c>
      <c r="H85" s="69">
        <v>0</v>
      </c>
      <c r="I85" s="69">
        <v>2E-3</v>
      </c>
      <c r="J85" s="69">
        <v>0</v>
      </c>
      <c r="K85" s="69">
        <v>0</v>
      </c>
      <c r="L85" s="78">
        <v>0</v>
      </c>
      <c r="M85" s="79">
        <v>2</v>
      </c>
      <c r="N85" s="79">
        <v>2</v>
      </c>
      <c r="O85" s="79">
        <v>0</v>
      </c>
      <c r="P85" s="48">
        <v>0</v>
      </c>
      <c r="Q85" s="131">
        <v>0</v>
      </c>
      <c r="R85" s="132">
        <v>0</v>
      </c>
    </row>
    <row r="86" spans="1:18" ht="14" x14ac:dyDescent="0.3">
      <c r="A86" s="23" t="s">
        <v>28</v>
      </c>
      <c r="B86" s="22">
        <v>94.16</v>
      </c>
      <c r="C86" s="44">
        <v>-4.0000000000006253E-2</v>
      </c>
      <c r="D86" s="44">
        <v>-5.039999999999992</v>
      </c>
      <c r="E86" s="44">
        <v>99.24</v>
      </c>
      <c r="F86" s="44">
        <v>-1308.4000000000001</v>
      </c>
      <c r="G86" s="77">
        <v>0</v>
      </c>
      <c r="H86" s="69">
        <v>0</v>
      </c>
      <c r="I86" s="69">
        <v>0</v>
      </c>
      <c r="J86" s="69">
        <v>0</v>
      </c>
      <c r="K86" s="69">
        <v>0</v>
      </c>
      <c r="L86" s="78">
        <v>0</v>
      </c>
      <c r="M86" s="79">
        <v>0</v>
      </c>
      <c r="N86" s="79">
        <v>0</v>
      </c>
      <c r="O86" s="79">
        <v>0</v>
      </c>
      <c r="P86" s="48">
        <v>0</v>
      </c>
      <c r="Q86" s="131">
        <v>10.91</v>
      </c>
      <c r="R86" s="132">
        <v>0</v>
      </c>
    </row>
    <row r="87" spans="1:18" ht="14" x14ac:dyDescent="0.3">
      <c r="A87" s="23" t="s">
        <v>27</v>
      </c>
      <c r="B87" s="22">
        <v>0</v>
      </c>
      <c r="C87" s="44">
        <v>0</v>
      </c>
      <c r="D87" s="44">
        <v>0</v>
      </c>
      <c r="E87" s="44">
        <v>0</v>
      </c>
      <c r="F87" s="44">
        <v>0</v>
      </c>
      <c r="G87" s="77">
        <v>0</v>
      </c>
      <c r="H87" s="69">
        <v>0</v>
      </c>
      <c r="I87" s="69">
        <v>6.0000000000000001E-3</v>
      </c>
      <c r="J87" s="69">
        <v>0</v>
      </c>
      <c r="K87" s="69">
        <v>0</v>
      </c>
      <c r="L87" s="78">
        <v>0</v>
      </c>
      <c r="M87" s="79">
        <v>0</v>
      </c>
      <c r="N87" s="79">
        <v>1</v>
      </c>
      <c r="O87" s="79">
        <v>0</v>
      </c>
      <c r="P87" s="48">
        <v>0</v>
      </c>
      <c r="Q87" s="131">
        <v>0</v>
      </c>
      <c r="R87" s="132">
        <v>0</v>
      </c>
    </row>
    <row r="88" spans="1:18" ht="14" x14ac:dyDescent="0.3">
      <c r="A88" s="23" t="s">
        <v>26</v>
      </c>
      <c r="B88" s="22">
        <v>3964.73</v>
      </c>
      <c r="C88" s="44">
        <v>3636.32</v>
      </c>
      <c r="D88" s="44">
        <v>0.34000000000003183</v>
      </c>
      <c r="E88" s="44">
        <v>1.5999999999999659</v>
      </c>
      <c r="F88" s="44">
        <v>-789.48</v>
      </c>
      <c r="G88" s="77">
        <v>1E-3</v>
      </c>
      <c r="H88" s="69">
        <v>0</v>
      </c>
      <c r="I88" s="69">
        <v>0</v>
      </c>
      <c r="J88" s="69">
        <v>0</v>
      </c>
      <c r="K88" s="69">
        <v>0</v>
      </c>
      <c r="L88" s="78">
        <v>0</v>
      </c>
      <c r="M88" s="79">
        <v>0</v>
      </c>
      <c r="N88" s="79">
        <v>0</v>
      </c>
      <c r="O88" s="79">
        <v>0</v>
      </c>
      <c r="P88" s="48">
        <v>0</v>
      </c>
      <c r="Q88" s="131">
        <v>2.0699999999999998</v>
      </c>
      <c r="R88" s="132">
        <v>0</v>
      </c>
    </row>
    <row r="89" spans="1:18" ht="14" x14ac:dyDescent="0.3">
      <c r="A89" s="23" t="s">
        <v>25</v>
      </c>
      <c r="B89" s="22">
        <v>0</v>
      </c>
      <c r="C89" s="44">
        <v>0</v>
      </c>
      <c r="D89" s="44">
        <v>0</v>
      </c>
      <c r="E89" s="44">
        <v>0</v>
      </c>
      <c r="F89" s="44">
        <v>0</v>
      </c>
      <c r="G89" s="77">
        <v>0</v>
      </c>
      <c r="H89" s="69">
        <v>0</v>
      </c>
      <c r="I89" s="69">
        <v>0</v>
      </c>
      <c r="J89" s="69">
        <v>0</v>
      </c>
      <c r="K89" s="69">
        <v>0</v>
      </c>
      <c r="L89" s="78">
        <v>0</v>
      </c>
      <c r="M89" s="79">
        <v>0</v>
      </c>
      <c r="N89" s="79">
        <v>0</v>
      </c>
      <c r="O89" s="79">
        <v>0</v>
      </c>
      <c r="P89" s="48">
        <v>0</v>
      </c>
      <c r="Q89" s="131">
        <v>0</v>
      </c>
      <c r="R89" s="132">
        <v>0</v>
      </c>
    </row>
    <row r="90" spans="1:18" ht="14" x14ac:dyDescent="0.3">
      <c r="A90" s="23" t="s">
        <v>24</v>
      </c>
      <c r="B90" s="22">
        <v>0</v>
      </c>
      <c r="C90" s="44">
        <v>-2293.4899999999998</v>
      </c>
      <c r="D90" s="44">
        <v>-1186.3800000000001</v>
      </c>
      <c r="E90" s="44">
        <v>3035.45</v>
      </c>
      <c r="F90" s="44">
        <v>444.42</v>
      </c>
      <c r="G90" s="77">
        <v>0</v>
      </c>
      <c r="H90" s="69">
        <v>6.8000000000000005E-2</v>
      </c>
      <c r="I90" s="69">
        <v>5.2999999999999999E-2</v>
      </c>
      <c r="J90" s="69">
        <v>0.111</v>
      </c>
      <c r="K90" s="69">
        <v>1.7000000000000001E-2</v>
      </c>
      <c r="L90" s="78">
        <v>0</v>
      </c>
      <c r="M90" s="79">
        <v>2</v>
      </c>
      <c r="N90" s="79">
        <v>1</v>
      </c>
      <c r="O90" s="79">
        <v>4</v>
      </c>
      <c r="P90" s="48">
        <v>2</v>
      </c>
      <c r="Q90" s="131">
        <v>12.6</v>
      </c>
      <c r="R90" s="132">
        <v>0</v>
      </c>
    </row>
    <row r="91" spans="1:18" ht="14" x14ac:dyDescent="0.3">
      <c r="A91" s="23" t="s">
        <v>23</v>
      </c>
      <c r="B91" s="22">
        <v>40030.92</v>
      </c>
      <c r="C91" s="44">
        <v>-24177.480000000003</v>
      </c>
      <c r="D91" s="44">
        <v>56153.760000000002</v>
      </c>
      <c r="E91" s="44">
        <v>-32302.28</v>
      </c>
      <c r="F91" s="44">
        <v>-52765.100000000006</v>
      </c>
      <c r="G91" s="77">
        <v>1.2999999999999999E-2</v>
      </c>
      <c r="H91" s="69">
        <v>2.5999999999999999E-2</v>
      </c>
      <c r="I91" s="69">
        <v>8.9999999999999993E-3</v>
      </c>
      <c r="J91" s="69">
        <v>1.2E-2</v>
      </c>
      <c r="K91" s="69">
        <v>3.1E-2</v>
      </c>
      <c r="L91" s="78">
        <v>2</v>
      </c>
      <c r="M91" s="79">
        <v>3</v>
      </c>
      <c r="N91" s="79">
        <v>3</v>
      </c>
      <c r="O91" s="79">
        <v>4</v>
      </c>
      <c r="P91" s="48">
        <v>6</v>
      </c>
      <c r="Q91" s="131">
        <v>304.69</v>
      </c>
      <c r="R91" s="132">
        <v>0</v>
      </c>
    </row>
    <row r="92" spans="1:18" ht="14" x14ac:dyDescent="0.3">
      <c r="A92" s="23" t="s">
        <v>22</v>
      </c>
      <c r="B92" s="22">
        <v>17699.37</v>
      </c>
      <c r="C92" s="44">
        <v>-7449.68</v>
      </c>
      <c r="D92" s="44">
        <v>17837.650000000001</v>
      </c>
      <c r="E92" s="44">
        <v>-9302.0300000000007</v>
      </c>
      <c r="F92" s="44">
        <v>-2758.4799999999996</v>
      </c>
      <c r="G92" s="77">
        <v>2.5000000000000001E-2</v>
      </c>
      <c r="H92" s="69">
        <v>3.7999999999999999E-2</v>
      </c>
      <c r="I92" s="69">
        <v>2.1000000000000001E-2</v>
      </c>
      <c r="J92" s="69">
        <v>2.5000000000000001E-2</v>
      </c>
      <c r="K92" s="69">
        <v>1.6E-2</v>
      </c>
      <c r="L92" s="78">
        <v>3</v>
      </c>
      <c r="M92" s="79">
        <v>3</v>
      </c>
      <c r="N92" s="79">
        <v>3</v>
      </c>
      <c r="O92" s="79">
        <v>4</v>
      </c>
      <c r="P92" s="48">
        <v>3</v>
      </c>
      <c r="Q92" s="131">
        <v>39.130000000000003</v>
      </c>
      <c r="R92" s="132">
        <v>0</v>
      </c>
    </row>
    <row r="93" spans="1:18" ht="14" x14ac:dyDescent="0.3">
      <c r="A93" s="23" t="s">
        <v>21</v>
      </c>
      <c r="B93" s="22">
        <v>0</v>
      </c>
      <c r="C93" s="44">
        <v>0</v>
      </c>
      <c r="D93" s="44">
        <v>-119743.66</v>
      </c>
      <c r="E93" s="44">
        <v>-204575.67</v>
      </c>
      <c r="F93" s="44">
        <v>273977.08</v>
      </c>
      <c r="G93" s="77">
        <v>0</v>
      </c>
      <c r="H93" s="69">
        <v>2E-3</v>
      </c>
      <c r="I93" s="69">
        <v>3.3000000000000002E-2</v>
      </c>
      <c r="J93" s="69">
        <v>0.17499999999999999</v>
      </c>
      <c r="K93" s="69">
        <v>6.9000000000000006E-2</v>
      </c>
      <c r="L93" s="78">
        <v>0</v>
      </c>
      <c r="M93" s="79">
        <v>0</v>
      </c>
      <c r="N93" s="79">
        <v>2</v>
      </c>
      <c r="O93" s="79">
        <v>4</v>
      </c>
      <c r="P93" s="48">
        <v>2</v>
      </c>
      <c r="Q93" s="131">
        <v>163.13</v>
      </c>
      <c r="R93" s="132">
        <v>0</v>
      </c>
    </row>
    <row r="94" spans="1:18" ht="14" x14ac:dyDescent="0.3">
      <c r="A94" s="23" t="s">
        <v>20</v>
      </c>
      <c r="B94" s="22">
        <v>0</v>
      </c>
      <c r="C94" s="44">
        <v>-4063.63</v>
      </c>
      <c r="D94" s="44">
        <v>4063.63</v>
      </c>
      <c r="E94" s="44">
        <v>0</v>
      </c>
      <c r="F94" s="44">
        <v>-2302.56</v>
      </c>
      <c r="G94" s="77">
        <v>0</v>
      </c>
      <c r="H94" s="69">
        <v>0</v>
      </c>
      <c r="I94" s="69">
        <v>5.0000000000000001E-3</v>
      </c>
      <c r="J94" s="69">
        <v>0</v>
      </c>
      <c r="K94" s="69">
        <v>5.0000000000000001E-3</v>
      </c>
      <c r="L94" s="78">
        <v>0</v>
      </c>
      <c r="M94" s="79">
        <v>0</v>
      </c>
      <c r="N94" s="79">
        <v>1</v>
      </c>
      <c r="O94" s="79">
        <v>0</v>
      </c>
      <c r="P94" s="48">
        <v>0</v>
      </c>
      <c r="Q94" s="131">
        <v>3624.6</v>
      </c>
      <c r="R94" s="132">
        <v>0</v>
      </c>
    </row>
    <row r="95" spans="1:18" ht="14" x14ac:dyDescent="0.3">
      <c r="A95" s="23" t="s">
        <v>19</v>
      </c>
      <c r="B95" s="22">
        <v>0</v>
      </c>
      <c r="C95" s="44">
        <v>-8459.25</v>
      </c>
      <c r="D95" s="44">
        <v>8459.25</v>
      </c>
      <c r="E95" s="44">
        <v>0</v>
      </c>
      <c r="F95" s="44">
        <v>-4421.59</v>
      </c>
      <c r="G95" s="77">
        <v>0</v>
      </c>
      <c r="H95" s="69">
        <v>0</v>
      </c>
      <c r="I95" s="69">
        <v>4.0000000000000001E-3</v>
      </c>
      <c r="J95" s="69">
        <v>0</v>
      </c>
      <c r="K95" s="69">
        <v>1E-3</v>
      </c>
      <c r="L95" s="78">
        <v>0</v>
      </c>
      <c r="M95" s="79">
        <v>0</v>
      </c>
      <c r="N95" s="79">
        <v>0</v>
      </c>
      <c r="O95" s="79">
        <v>0</v>
      </c>
      <c r="P95" s="48">
        <v>0</v>
      </c>
      <c r="Q95" s="131">
        <v>0</v>
      </c>
      <c r="R95" s="132">
        <v>0</v>
      </c>
    </row>
    <row r="96" spans="1:18" ht="14" x14ac:dyDescent="0.3">
      <c r="A96" s="23" t="s">
        <v>18</v>
      </c>
      <c r="B96" s="22">
        <v>0</v>
      </c>
      <c r="C96" s="44">
        <v>0</v>
      </c>
      <c r="D96" s="44">
        <v>-2.59</v>
      </c>
      <c r="E96" s="44">
        <v>0.80999999999999983</v>
      </c>
      <c r="F96" s="44">
        <v>-17724.68</v>
      </c>
      <c r="G96" s="77">
        <v>0</v>
      </c>
      <c r="H96" s="69">
        <v>1E-3</v>
      </c>
      <c r="I96" s="69">
        <v>0</v>
      </c>
      <c r="J96" s="69">
        <v>0</v>
      </c>
      <c r="K96" s="69">
        <v>1E-3</v>
      </c>
      <c r="L96" s="78">
        <v>0</v>
      </c>
      <c r="M96" s="79">
        <v>0</v>
      </c>
      <c r="N96" s="79">
        <v>0</v>
      </c>
      <c r="O96" s="79">
        <v>0</v>
      </c>
      <c r="P96" s="48">
        <v>0</v>
      </c>
      <c r="Q96" s="131">
        <v>0.97</v>
      </c>
      <c r="R96" s="132">
        <v>0</v>
      </c>
    </row>
    <row r="97" spans="1:47" ht="14" x14ac:dyDescent="0.3">
      <c r="A97" s="23" t="s">
        <v>17</v>
      </c>
      <c r="B97" s="22">
        <v>0</v>
      </c>
      <c r="C97" s="44">
        <v>-4436.6899999999996</v>
      </c>
      <c r="D97" s="44">
        <v>4436.6899999999996</v>
      </c>
      <c r="E97" s="44">
        <v>-6593.3</v>
      </c>
      <c r="F97" s="44">
        <v>6593.3</v>
      </c>
      <c r="G97" s="77">
        <v>0</v>
      </c>
      <c r="H97" s="69">
        <v>1.7999999999999999E-2</v>
      </c>
      <c r="I97" s="69">
        <v>1E-3</v>
      </c>
      <c r="J97" s="69">
        <v>3.5000000000000003E-2</v>
      </c>
      <c r="K97" s="69">
        <v>2E-3</v>
      </c>
      <c r="L97" s="78">
        <v>0</v>
      </c>
      <c r="M97" s="79">
        <v>1</v>
      </c>
      <c r="N97" s="79">
        <v>0</v>
      </c>
      <c r="O97" s="79">
        <v>1</v>
      </c>
      <c r="P97" s="48">
        <v>0</v>
      </c>
      <c r="Q97" s="131">
        <v>0</v>
      </c>
      <c r="R97" s="132">
        <v>0</v>
      </c>
    </row>
    <row r="98" spans="1:47" ht="14" x14ac:dyDescent="0.3">
      <c r="A98" s="23" t="s">
        <v>16</v>
      </c>
      <c r="B98" s="22">
        <v>0</v>
      </c>
      <c r="C98" s="44">
        <v>-3439.6000000000004</v>
      </c>
      <c r="D98" s="44">
        <v>437.08000000000038</v>
      </c>
      <c r="E98" s="44">
        <v>-1170.5499999999997</v>
      </c>
      <c r="F98" s="44">
        <v>4173.07</v>
      </c>
      <c r="G98" s="77">
        <v>0</v>
      </c>
      <c r="H98" s="69">
        <v>1.6E-2</v>
      </c>
      <c r="I98" s="69">
        <v>7.8E-2</v>
      </c>
      <c r="J98" s="69">
        <v>0.123</v>
      </c>
      <c r="K98" s="69">
        <v>4.2000000000000003E-2</v>
      </c>
      <c r="L98" s="78">
        <v>0</v>
      </c>
      <c r="M98" s="79">
        <v>1</v>
      </c>
      <c r="N98" s="79">
        <v>7</v>
      </c>
      <c r="O98" s="79">
        <v>6</v>
      </c>
      <c r="P98" s="48">
        <v>3</v>
      </c>
      <c r="Q98" s="131">
        <v>6.93</v>
      </c>
      <c r="R98" s="132">
        <v>0</v>
      </c>
    </row>
    <row r="99" spans="1:47" ht="14" x14ac:dyDescent="0.3">
      <c r="A99" s="23" t="s">
        <v>15</v>
      </c>
      <c r="B99" s="22">
        <v>56128.37</v>
      </c>
      <c r="C99" s="44">
        <v>-7189.2799999999988</v>
      </c>
      <c r="D99" s="44">
        <v>39375.380000000005</v>
      </c>
      <c r="E99" s="44">
        <v>22649.040000000001</v>
      </c>
      <c r="F99" s="44">
        <v>-28504.61</v>
      </c>
      <c r="G99" s="77">
        <v>6.3E-2</v>
      </c>
      <c r="H99" s="69">
        <v>0.06</v>
      </c>
      <c r="I99" s="69">
        <v>0.06</v>
      </c>
      <c r="J99" s="69">
        <v>6.0000000000000001E-3</v>
      </c>
      <c r="K99" s="69">
        <v>3.0000000000000001E-3</v>
      </c>
      <c r="L99" s="78">
        <v>1</v>
      </c>
      <c r="M99" s="79">
        <v>1</v>
      </c>
      <c r="N99" s="79">
        <v>2</v>
      </c>
      <c r="O99" s="79">
        <v>0</v>
      </c>
      <c r="P99" s="48">
        <v>0</v>
      </c>
      <c r="Q99" s="131">
        <v>0</v>
      </c>
      <c r="R99" s="132">
        <v>0</v>
      </c>
    </row>
    <row r="100" spans="1:47" ht="14" x14ac:dyDescent="0.3">
      <c r="A100" s="23" t="s">
        <v>14</v>
      </c>
      <c r="B100" s="22">
        <v>0</v>
      </c>
      <c r="C100" s="44">
        <v>-1082.4000000000001</v>
      </c>
      <c r="D100" s="44">
        <v>354.35000000000014</v>
      </c>
      <c r="E100" s="44">
        <v>-8452.9500000000007</v>
      </c>
      <c r="F100" s="44">
        <v>-29005.489999999998</v>
      </c>
      <c r="G100" s="77">
        <v>0</v>
      </c>
      <c r="H100" s="69">
        <v>0</v>
      </c>
      <c r="I100" s="69">
        <v>5.0000000000000001E-3</v>
      </c>
      <c r="J100" s="69">
        <v>0.01</v>
      </c>
      <c r="K100" s="69">
        <v>4.0000000000000001E-3</v>
      </c>
      <c r="L100" s="78">
        <v>0</v>
      </c>
      <c r="M100" s="79">
        <v>0</v>
      </c>
      <c r="N100" s="79">
        <v>1</v>
      </c>
      <c r="O100" s="79">
        <v>1</v>
      </c>
      <c r="P100" s="48">
        <v>1</v>
      </c>
      <c r="Q100" s="131">
        <v>0</v>
      </c>
      <c r="R100" s="132">
        <v>0</v>
      </c>
    </row>
    <row r="101" spans="1:47" ht="14" x14ac:dyDescent="0.3">
      <c r="A101" s="23" t="s">
        <v>13</v>
      </c>
      <c r="B101" s="22">
        <v>19.04</v>
      </c>
      <c r="C101" s="44">
        <v>-7.18</v>
      </c>
      <c r="D101" s="44">
        <v>26.22</v>
      </c>
      <c r="E101" s="44">
        <v>0</v>
      </c>
      <c r="F101" s="44">
        <v>0</v>
      </c>
      <c r="G101" s="77">
        <v>0</v>
      </c>
      <c r="H101" s="69">
        <v>0</v>
      </c>
      <c r="I101" s="69">
        <v>0</v>
      </c>
      <c r="J101" s="69">
        <v>1E-3</v>
      </c>
      <c r="K101" s="69">
        <v>0</v>
      </c>
      <c r="L101" s="78">
        <v>0</v>
      </c>
      <c r="M101" s="79">
        <v>0</v>
      </c>
      <c r="N101" s="79">
        <v>0</v>
      </c>
      <c r="O101" s="79">
        <v>1</v>
      </c>
      <c r="P101" s="48">
        <v>0</v>
      </c>
      <c r="Q101" s="131">
        <v>8772.42</v>
      </c>
      <c r="R101" s="132">
        <v>6124.95</v>
      </c>
    </row>
    <row r="102" spans="1:47" ht="14" x14ac:dyDescent="0.3">
      <c r="A102" s="23" t="s">
        <v>12</v>
      </c>
      <c r="B102" s="22">
        <v>0</v>
      </c>
      <c r="C102" s="44">
        <v>-1549.14</v>
      </c>
      <c r="D102" s="44">
        <v>1549.14</v>
      </c>
      <c r="E102" s="44">
        <v>0</v>
      </c>
      <c r="F102" s="44">
        <v>-1110708.5299999998</v>
      </c>
      <c r="G102" s="77">
        <v>0</v>
      </c>
      <c r="H102" s="69">
        <v>0</v>
      </c>
      <c r="I102" s="69">
        <v>0</v>
      </c>
      <c r="J102" s="69">
        <v>0</v>
      </c>
      <c r="K102" s="69">
        <v>8.9999999999999993E-3</v>
      </c>
      <c r="L102" s="78">
        <v>0</v>
      </c>
      <c r="M102" s="79">
        <v>0</v>
      </c>
      <c r="N102" s="79">
        <v>1</v>
      </c>
      <c r="O102" s="79">
        <v>0</v>
      </c>
      <c r="P102" s="48">
        <v>4</v>
      </c>
      <c r="Q102" s="131">
        <v>46685.789999999994</v>
      </c>
      <c r="R102" s="132">
        <v>20136.939999999999</v>
      </c>
    </row>
    <row r="103" spans="1:47" ht="14" x14ac:dyDescent="0.3">
      <c r="A103" s="23" t="s">
        <v>11</v>
      </c>
      <c r="B103" s="22">
        <v>37401.81</v>
      </c>
      <c r="C103" s="44">
        <v>4264.7599999999948</v>
      </c>
      <c r="D103" s="44">
        <v>32794.04</v>
      </c>
      <c r="E103" s="44">
        <v>55.370000000000005</v>
      </c>
      <c r="F103" s="44">
        <v>-2711.79</v>
      </c>
      <c r="G103" s="77">
        <v>5.0000000000000001E-3</v>
      </c>
      <c r="H103" s="69">
        <v>1E-3</v>
      </c>
      <c r="I103" s="69">
        <v>1E-3</v>
      </c>
      <c r="J103" s="69">
        <v>0</v>
      </c>
      <c r="K103" s="69">
        <v>0</v>
      </c>
      <c r="L103" s="78">
        <v>1</v>
      </c>
      <c r="M103" s="79">
        <v>0</v>
      </c>
      <c r="N103" s="79">
        <v>1</v>
      </c>
      <c r="O103" s="79">
        <v>0</v>
      </c>
      <c r="P103" s="48">
        <v>0</v>
      </c>
      <c r="Q103" s="131">
        <v>1738.8600000000001</v>
      </c>
      <c r="R103" s="132">
        <v>888.94</v>
      </c>
    </row>
    <row r="104" spans="1:47" ht="14" x14ac:dyDescent="0.3">
      <c r="A104" s="23" t="s">
        <v>10</v>
      </c>
      <c r="B104" s="22">
        <v>0</v>
      </c>
      <c r="C104" s="44">
        <v>0</v>
      </c>
      <c r="D104" s="44">
        <v>0</v>
      </c>
      <c r="E104" s="44">
        <v>0</v>
      </c>
      <c r="F104" s="44">
        <v>0</v>
      </c>
      <c r="G104" s="77">
        <v>0</v>
      </c>
      <c r="H104" s="69">
        <v>0</v>
      </c>
      <c r="I104" s="69">
        <v>0</v>
      </c>
      <c r="J104" s="69">
        <v>0</v>
      </c>
      <c r="K104" s="69">
        <v>0</v>
      </c>
      <c r="L104" s="78">
        <v>0</v>
      </c>
      <c r="M104" s="79">
        <v>0</v>
      </c>
      <c r="N104" s="79">
        <v>0</v>
      </c>
      <c r="O104" s="79">
        <v>0</v>
      </c>
      <c r="P104" s="48">
        <v>0</v>
      </c>
      <c r="Q104" s="131">
        <v>1658.82</v>
      </c>
      <c r="R104" s="132">
        <v>0</v>
      </c>
    </row>
    <row r="105" spans="1:47" ht="14" x14ac:dyDescent="0.3">
      <c r="A105" s="23" t="s">
        <v>9</v>
      </c>
      <c r="B105" s="22">
        <v>58639.4</v>
      </c>
      <c r="C105" s="44">
        <v>-91278.81</v>
      </c>
      <c r="D105" s="44">
        <v>118970.07999999999</v>
      </c>
      <c r="E105" s="44">
        <v>-28801.209999999995</v>
      </c>
      <c r="F105" s="44">
        <v>-46681.149999999994</v>
      </c>
      <c r="G105" s="77">
        <v>6.0000000000000001E-3</v>
      </c>
      <c r="H105" s="69">
        <v>0.01</v>
      </c>
      <c r="I105" s="69">
        <v>0.01</v>
      </c>
      <c r="J105" s="69">
        <v>8.0000000000000002E-3</v>
      </c>
      <c r="K105" s="69">
        <v>2E-3</v>
      </c>
      <c r="L105" s="78">
        <v>2</v>
      </c>
      <c r="M105" s="79">
        <v>2</v>
      </c>
      <c r="N105" s="79">
        <v>2</v>
      </c>
      <c r="O105" s="79">
        <v>2</v>
      </c>
      <c r="P105" s="48">
        <v>1</v>
      </c>
      <c r="Q105" s="131">
        <v>4240.84729616</v>
      </c>
      <c r="R105" s="132">
        <v>1740.4572961600002</v>
      </c>
    </row>
    <row r="106" spans="1:47" ht="14" x14ac:dyDescent="0.3">
      <c r="A106" s="23" t="s">
        <v>8</v>
      </c>
      <c r="B106" s="22">
        <v>0</v>
      </c>
      <c r="C106" s="44">
        <v>0</v>
      </c>
      <c r="D106" s="44">
        <v>0</v>
      </c>
      <c r="E106" s="44">
        <v>-11.01</v>
      </c>
      <c r="F106" s="44">
        <v>-5447.57</v>
      </c>
      <c r="G106" s="77">
        <v>0</v>
      </c>
      <c r="H106" s="69">
        <v>0</v>
      </c>
      <c r="I106" s="69">
        <v>0</v>
      </c>
      <c r="J106" s="69">
        <v>0</v>
      </c>
      <c r="K106" s="69">
        <v>0</v>
      </c>
      <c r="L106" s="78">
        <v>0</v>
      </c>
      <c r="M106" s="79">
        <v>0</v>
      </c>
      <c r="N106" s="79">
        <v>0</v>
      </c>
      <c r="O106" s="79">
        <v>0</v>
      </c>
      <c r="P106" s="48">
        <v>0</v>
      </c>
      <c r="Q106" s="131">
        <v>0</v>
      </c>
      <c r="R106" s="132">
        <v>0</v>
      </c>
    </row>
    <row r="107" spans="1:47" ht="14" x14ac:dyDescent="0.3">
      <c r="A107" s="23" t="s">
        <v>7</v>
      </c>
      <c r="B107" s="22">
        <v>17340.54</v>
      </c>
      <c r="C107" s="44">
        <v>17340.54</v>
      </c>
      <c r="D107" s="44">
        <v>0</v>
      </c>
      <c r="E107" s="44">
        <v>0</v>
      </c>
      <c r="F107" s="44">
        <v>0</v>
      </c>
      <c r="G107" s="77">
        <v>7.0000000000000007E-2</v>
      </c>
      <c r="H107" s="69">
        <v>4.7E-2</v>
      </c>
      <c r="I107" s="69">
        <v>0</v>
      </c>
      <c r="J107" s="69">
        <v>0</v>
      </c>
      <c r="K107" s="69">
        <v>0</v>
      </c>
      <c r="L107" s="78">
        <v>4</v>
      </c>
      <c r="M107" s="79">
        <v>3</v>
      </c>
      <c r="N107" s="79">
        <v>0</v>
      </c>
      <c r="O107" s="79">
        <v>0</v>
      </c>
      <c r="P107" s="48">
        <v>0</v>
      </c>
      <c r="Q107" s="131">
        <v>12.35</v>
      </c>
      <c r="R107" s="132">
        <v>0</v>
      </c>
    </row>
    <row r="108" spans="1:47" ht="14" x14ac:dyDescent="0.3">
      <c r="A108" s="23" t="s">
        <v>6</v>
      </c>
      <c r="B108" s="22">
        <v>153586.03</v>
      </c>
      <c r="C108" s="44">
        <v>52933.790000000008</v>
      </c>
      <c r="D108" s="44">
        <v>-7927.7400000000198</v>
      </c>
      <c r="E108" s="44">
        <v>3237.5</v>
      </c>
      <c r="F108" s="44">
        <v>18295.680000000008</v>
      </c>
      <c r="G108" s="77">
        <v>0.157</v>
      </c>
      <c r="H108" s="69">
        <v>0.10100000000000001</v>
      </c>
      <c r="I108" s="69">
        <v>0.113</v>
      </c>
      <c r="J108" s="69">
        <v>0.10100000000000001</v>
      </c>
      <c r="K108" s="69">
        <v>8.7999999999999995E-2</v>
      </c>
      <c r="L108" s="78">
        <v>4</v>
      </c>
      <c r="M108" s="79">
        <v>4</v>
      </c>
      <c r="N108" s="79">
        <v>6</v>
      </c>
      <c r="O108" s="79">
        <v>6</v>
      </c>
      <c r="P108" s="48">
        <v>4</v>
      </c>
      <c r="Q108" s="131">
        <v>410.65999999999997</v>
      </c>
      <c r="R108" s="132">
        <v>0</v>
      </c>
    </row>
    <row r="109" spans="1:47" ht="14" x14ac:dyDescent="0.3">
      <c r="A109" s="23" t="s">
        <v>5</v>
      </c>
      <c r="B109" s="22">
        <v>354020.16000000003</v>
      </c>
      <c r="C109" s="44">
        <v>-705224.46000000008</v>
      </c>
      <c r="D109" s="44">
        <v>944116.35000000009</v>
      </c>
      <c r="E109" s="44">
        <v>-6483.3300000000163</v>
      </c>
      <c r="F109" s="44">
        <v>25358.310000000012</v>
      </c>
      <c r="G109" s="77">
        <v>4.9000000000000002E-2</v>
      </c>
      <c r="H109" s="69">
        <v>8.6999999999999994E-2</v>
      </c>
      <c r="I109" s="69">
        <v>4.4999999999999998E-2</v>
      </c>
      <c r="J109" s="69">
        <v>2.5999999999999999E-2</v>
      </c>
      <c r="K109" s="69">
        <v>2.3E-2</v>
      </c>
      <c r="L109" s="78">
        <v>0</v>
      </c>
      <c r="M109" s="79">
        <v>4</v>
      </c>
      <c r="N109" s="79">
        <v>3</v>
      </c>
      <c r="O109" s="79">
        <v>3</v>
      </c>
      <c r="P109" s="48">
        <v>3</v>
      </c>
      <c r="Q109" s="131">
        <v>969.21</v>
      </c>
      <c r="R109" s="132">
        <v>0</v>
      </c>
    </row>
    <row r="110" spans="1:47" ht="14" x14ac:dyDescent="0.3">
      <c r="A110" s="23" t="s">
        <v>4</v>
      </c>
      <c r="B110" s="22">
        <v>0</v>
      </c>
      <c r="C110" s="44">
        <v>-18431.61</v>
      </c>
      <c r="D110" s="44">
        <v>8664.380000000001</v>
      </c>
      <c r="E110" s="44">
        <v>-4557</v>
      </c>
      <c r="F110" s="44">
        <v>-4839.75</v>
      </c>
      <c r="G110" s="77">
        <v>0</v>
      </c>
      <c r="H110" s="69">
        <v>4.0000000000000001E-3</v>
      </c>
      <c r="I110" s="69">
        <v>4.0000000000000001E-3</v>
      </c>
      <c r="J110" s="69">
        <v>3.0000000000000001E-3</v>
      </c>
      <c r="K110" s="69">
        <v>5.0000000000000001E-3</v>
      </c>
      <c r="L110" s="78">
        <v>0</v>
      </c>
      <c r="M110" s="79">
        <v>3</v>
      </c>
      <c r="N110" s="79">
        <v>2</v>
      </c>
      <c r="O110" s="79">
        <v>2</v>
      </c>
      <c r="P110" s="48">
        <v>3</v>
      </c>
      <c r="Q110" s="131">
        <v>6.35</v>
      </c>
      <c r="R110" s="132">
        <v>0</v>
      </c>
    </row>
    <row r="111" spans="1:47" s="33" customFormat="1" ht="14" x14ac:dyDescent="0.3">
      <c r="A111" s="23" t="s">
        <v>3</v>
      </c>
      <c r="B111" s="22">
        <v>5.07</v>
      </c>
      <c r="C111" s="44">
        <v>2.4400000000000004</v>
      </c>
      <c r="D111" s="44">
        <v>0.97</v>
      </c>
      <c r="E111" s="44">
        <v>-11088.880000000001</v>
      </c>
      <c r="F111" s="44">
        <v>-4188.3399999999983</v>
      </c>
      <c r="G111" s="77">
        <v>0</v>
      </c>
      <c r="H111" s="69">
        <v>0</v>
      </c>
      <c r="I111" s="69">
        <v>0</v>
      </c>
      <c r="J111" s="69">
        <v>3.0000000000000001E-3</v>
      </c>
      <c r="K111" s="69">
        <v>2E-3</v>
      </c>
      <c r="L111" s="78">
        <v>0</v>
      </c>
      <c r="M111" s="79">
        <v>0</v>
      </c>
      <c r="N111" s="79">
        <v>0</v>
      </c>
      <c r="O111" s="79">
        <v>1</v>
      </c>
      <c r="P111" s="48">
        <v>0</v>
      </c>
      <c r="Q111" s="131">
        <v>0.02</v>
      </c>
      <c r="R111" s="132">
        <v>0</v>
      </c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s="33" customFormat="1" ht="14" x14ac:dyDescent="0.3">
      <c r="A112" s="17" t="s">
        <v>2</v>
      </c>
      <c r="B112" s="16">
        <f>SUM(B5:B111)</f>
        <v>12390423.34</v>
      </c>
      <c r="C112" s="43">
        <f>SUM(C5:C111)</f>
        <v>-2162844.09</v>
      </c>
      <c r="D112" s="43">
        <f>SUM(D5:D111)</f>
        <v>1000842.0500000003</v>
      </c>
      <c r="E112" s="43">
        <f>SUM(E5:E111)</f>
        <v>-5134144.5600000015</v>
      </c>
      <c r="F112" s="11">
        <f>SUM(F5:F111)</f>
        <v>2094318.2800000014</v>
      </c>
      <c r="G112" s="62">
        <f>AVERAGE(G5:G111)</f>
        <v>4.1317757009345805E-2</v>
      </c>
      <c r="H112" s="64">
        <f t="shared" ref="H112:K112" si="0">AVERAGE(H5:H111)</f>
        <v>3.4551401869158851E-2</v>
      </c>
      <c r="I112" s="64">
        <f>AVERAGE(I5:I111)</f>
        <v>2.7943925233644838E-2</v>
      </c>
      <c r="J112" s="64">
        <f t="shared" si="0"/>
        <v>3.8598130841121486E-2</v>
      </c>
      <c r="K112" s="64">
        <f t="shared" si="0"/>
        <v>2.92056074766355E-2</v>
      </c>
      <c r="L112" s="80">
        <f>AVERAGE(L5:L111)</f>
        <v>1.5607476635514019</v>
      </c>
      <c r="M112" s="37">
        <f>AVERAGE(M5:M111)</f>
        <v>1.7757009345794392</v>
      </c>
      <c r="N112" s="37">
        <f>AVERAGE(N5:N111)</f>
        <v>2.0467289719626169</v>
      </c>
      <c r="O112" s="37">
        <f>AVERAGE(O5:O111)</f>
        <v>2.4766355140186915</v>
      </c>
      <c r="P112" s="37">
        <f>AVERAGE(P5:P111)</f>
        <v>2.2429906542056073</v>
      </c>
      <c r="Q112" s="16">
        <f t="shared" ref="Q112:R112" si="1">SUM(Q5:Q111)</f>
        <v>247061.50729616001</v>
      </c>
      <c r="R112" s="11">
        <f t="shared" si="1"/>
        <v>51226.287296160001</v>
      </c>
      <c r="S112" s="3"/>
      <c r="T112" s="124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s="33" customFormat="1" ht="12.5" x14ac:dyDescent="0.25">
      <c r="A113" s="4"/>
      <c r="B113" s="4"/>
      <c r="C113" s="4"/>
      <c r="D113" s="4"/>
      <c r="E113" s="4"/>
      <c r="F113" s="4"/>
      <c r="G113" s="66"/>
      <c r="H113" s="66"/>
      <c r="I113" s="66"/>
      <c r="J113" s="66"/>
      <c r="K113" s="66"/>
      <c r="L113" s="4"/>
      <c r="M113" s="4"/>
      <c r="N113" s="4"/>
      <c r="O113" s="4"/>
      <c r="P113" s="4"/>
      <c r="Q113" s="4"/>
      <c r="R113" s="4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s="33" customFormat="1" ht="12.5" x14ac:dyDescent="0.25">
      <c r="A114" s="4" t="s">
        <v>1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38"/>
      <c r="P114" s="88"/>
      <c r="Q114" s="88"/>
      <c r="R114" s="88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s="33" customFormat="1" ht="12.5" x14ac:dyDescent="0.25">
      <c r="A115" s="10" t="s">
        <v>128</v>
      </c>
      <c r="B115" s="85"/>
      <c r="C115" s="85"/>
      <c r="D115" s="8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39"/>
      <c r="P115" s="89"/>
      <c r="Q115" s="88"/>
      <c r="R115" s="88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s="33" customFormat="1" ht="12.5" x14ac:dyDescent="0.25">
      <c r="A116" s="10" t="s">
        <v>130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0"/>
      <c r="P116" s="88"/>
      <c r="Q116" s="88"/>
      <c r="R116" s="88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s="33" customFormat="1" ht="12.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s="33" customFormat="1" ht="12.5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s="33" customFormat="1" ht="18" x14ac:dyDescent="0.4">
      <c r="A119" s="6" t="s">
        <v>121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s="33" customFormat="1" ht="8.25" customHeight="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s="33" customFormat="1" ht="15.5" x14ac:dyDescent="0.35">
      <c r="A121" s="68" t="s">
        <v>134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s="33" customFormat="1" ht="15.5" x14ac:dyDescent="0.35">
      <c r="A122" s="68" t="s">
        <v>133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ht="18" customHeigh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47" ht="30" x14ac:dyDescent="0.6">
      <c r="A124" s="9" t="s">
        <v>0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47" ht="12.5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47" ht="18" x14ac:dyDescent="0.4">
      <c r="A126" s="5" t="s">
        <v>139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47" ht="17.5" x14ac:dyDescent="0.35">
      <c r="A127" s="5" t="s">
        <v>135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47" ht="17.5" x14ac:dyDescent="0.3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8" x14ac:dyDescent="0.4">
      <c r="A129" s="5" t="s">
        <v>138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7.5" x14ac:dyDescent="0.35">
      <c r="A130" s="5" t="s">
        <v>136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7.5" x14ac:dyDescent="0.35"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8" x14ac:dyDescent="0.4">
      <c r="A132" s="5" t="s">
        <v>137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7.5" x14ac:dyDescent="0.3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7.5" x14ac:dyDescent="0.35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7.5" x14ac:dyDescent="0.35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7.5" x14ac:dyDescent="0.3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7.5" x14ac:dyDescent="0.35">
      <c r="A137" s="3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7.5" x14ac:dyDescent="0.35">
      <c r="A138" s="3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7.5" x14ac:dyDescent="0.35">
      <c r="A139" s="3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7.5" x14ac:dyDescent="0.35">
      <c r="A140" s="3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7.5" x14ac:dyDescent="0.35">
      <c r="A141" s="3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7.5" x14ac:dyDescent="0.3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7.5" x14ac:dyDescent="0.3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7.5" x14ac:dyDescent="0.3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7.5" x14ac:dyDescent="0.3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7.5" x14ac:dyDescent="0.3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7.5" x14ac:dyDescent="0.35">
      <c r="A147" s="35"/>
      <c r="B147" s="35"/>
      <c r="C147" s="35"/>
      <c r="D147" s="35"/>
      <c r="E147" s="35"/>
      <c r="F147" s="3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7.5" x14ac:dyDescent="0.3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7.5" x14ac:dyDescent="0.3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7.5" x14ac:dyDescent="0.3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7.5" x14ac:dyDescent="0.3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7.5" x14ac:dyDescent="0.3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7.5" x14ac:dyDescent="0.3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7.5" x14ac:dyDescent="0.3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7.5" x14ac:dyDescent="0.3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7.5" x14ac:dyDescent="0.3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s="3" customFormat="1" ht="17.5" x14ac:dyDescent="0.3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s="3" customFormat="1" ht="12.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s="3" customFormat="1" ht="12.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s="3" customFormat="1" ht="12.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s="3" customFormat="1" ht="12.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s="3" customFormat="1" ht="12.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s="3" customFormat="1" ht="12.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s="3" customFormat="1" ht="12.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s="3" customFormat="1" ht="12.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s="3" customFormat="1" ht="12.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s="3" customFormat="1" ht="12.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s="3" customFormat="1" ht="12.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s="3" customFormat="1" ht="12.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s="3" customFormat="1" ht="12.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s="3" customFormat="1" ht="12.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s="3" customFormat="1" ht="12.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s="3" customFormat="1" ht="12.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s="3" customFormat="1" ht="12.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s="3" customFormat="1" ht="12.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s="3" customFormat="1" ht="12.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s="3" customFormat="1" ht="12.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s="3" customFormat="1" ht="12.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s="3" customFormat="1" ht="12.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s="3" customFormat="1" ht="12.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s="3" customFormat="1" ht="12.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s="3" customFormat="1" ht="12.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s="3" customFormat="1" ht="12.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s="3" customFormat="1" ht="12.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s="3" customFormat="1" ht="12.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s="3" customFormat="1" ht="12.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s="3" customFormat="1" ht="12.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s="3" customFormat="1" ht="12.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s="3" customFormat="1" ht="12.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s="3" customFormat="1" ht="12.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s="3" customFormat="1" ht="12.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s="3" customFormat="1" ht="12.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s="3" customFormat="1" ht="12.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s="3" customFormat="1" ht="12.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s="3" customFormat="1" ht="12.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s="3" customFormat="1" ht="12.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s="3" customFormat="1" ht="12.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s="3" customFormat="1" ht="12.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s="3" customFormat="1" ht="12.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s="3" customFormat="1" ht="12.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s="3" customFormat="1" ht="12.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s="3" customFormat="1" ht="12.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s="3" customFormat="1" ht="12.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s="3" customFormat="1" ht="12.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s="3" customFormat="1" ht="12.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s="3" customFormat="1" ht="12.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s="3" customFormat="1" ht="12.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s="3" customFormat="1" ht="12.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s="3" customFormat="1" ht="12.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s="3" customFormat="1" ht="12.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s="3" customFormat="1" ht="12.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s="3" customFormat="1" ht="12.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s="3" customFormat="1" ht="12.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s="3" customFormat="1" ht="12.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s="3" customFormat="1" ht="12.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s="3" customFormat="1" ht="12.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s="3" customFormat="1" ht="12.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s="3" customFormat="1" ht="12.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s="3" customFormat="1" ht="12.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s="3" customFormat="1" ht="12.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s="3" customFormat="1" ht="12.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s="3" customFormat="1" ht="12.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s="3" customFormat="1" ht="12.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s="3" customFormat="1" ht="12.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s="3" customFormat="1" ht="12.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s="3" customFormat="1" ht="12.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s="3" customFormat="1" ht="12.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s="3" customFormat="1" ht="12.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s="3" customFormat="1" ht="12.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s="3" customFormat="1" ht="12.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s="3" customFormat="1" ht="12.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s="3" customFormat="1" ht="12.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s="3" customFormat="1" ht="12.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s="3" customFormat="1" ht="12.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s="3" customFormat="1" ht="12.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s="3" customFormat="1" ht="12.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s="3" customFormat="1" ht="12.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s="3" customFormat="1" ht="12.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3" customFormat="1" ht="12.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s="3" customFormat="1" ht="12.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s="3" customFormat="1" ht="12.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s="3" customFormat="1" ht="12.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s="3" customFormat="1" ht="12.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s="3" customFormat="1" ht="12.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s="3" customFormat="1" ht="12.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s="3" customFormat="1" ht="12.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s="3" customFormat="1" ht="12.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s="3" customFormat="1" ht="12.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s="3" customFormat="1" ht="12.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s="3" customFormat="1" ht="12.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s="3" customFormat="1" ht="12.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s="3" customFormat="1" ht="12.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s="3" customFormat="1" ht="12.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s="3" customFormat="1" ht="12.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s="3" customFormat="1" ht="12.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s="3" customFormat="1" ht="12.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s="3" customFormat="1" ht="12.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s="3" customFormat="1" ht="12.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s="3" customFormat="1" ht="12.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s="3" customFormat="1" ht="12.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s="3" customFormat="1" ht="12.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s="3" customFormat="1" ht="12.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s="3" customFormat="1" ht="12.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s="3" customFormat="1" ht="12.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s="3" customFormat="1" ht="12.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s="3" customFormat="1" ht="12.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s="3" customFormat="1" ht="12.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s="3" customFormat="1" ht="12.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s="3" customFormat="1" ht="12.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s="3" customFormat="1" ht="12.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s="3" customFormat="1" ht="12.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s="3" customFormat="1" ht="12.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s="3" customFormat="1" ht="12.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s="3" customFormat="1" ht="12.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s="3" customFormat="1" ht="12.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s="3" customFormat="1" ht="12.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s="3" customFormat="1" ht="12.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s="3" customFormat="1" ht="12.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s="3" customFormat="1" ht="12.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s="3" customFormat="1" ht="12.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s="3" customFormat="1" ht="12.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s="3" customFormat="1" ht="12.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s="3" customFormat="1" ht="12.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3" customFormat="1" ht="12.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s="3" customFormat="1" ht="12.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s="3" customFormat="1" ht="12.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s="3" customFormat="1" ht="12.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s="3" customFormat="1" ht="12.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s="3" customFormat="1" ht="12.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s="3" customFormat="1" ht="12.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s="3" customFormat="1" ht="12.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s="3" customFormat="1" ht="12.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s="3" customFormat="1" ht="12.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s="3" customFormat="1" ht="12.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s="3" customFormat="1" ht="12.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s="3" customFormat="1" ht="12.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s="3" customFormat="1" ht="12.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s="3" customFormat="1" ht="12.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s="3" customFormat="1" ht="12.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s="3" customFormat="1" ht="12.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s="3" customFormat="1" ht="12.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s="3" customFormat="1" ht="12.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s="3" customFormat="1" ht="12.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s="3" customFormat="1" ht="12.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s="3" customFormat="1" ht="12.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s="3" customFormat="1" ht="12.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s="3" customFormat="1" ht="12.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s="3" customFormat="1" ht="12.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s="3" customFormat="1" ht="12.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s="3" customFormat="1" ht="12.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s="3" customFormat="1" ht="12.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s="3" customFormat="1" ht="12.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s="3" customFormat="1" ht="12.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s="3" customFormat="1" ht="12.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s="3" customFormat="1" ht="12.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s="3" customFormat="1" ht="12.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s="3" customFormat="1" ht="12.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s="3" customFormat="1" ht="12.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s="3" customFormat="1" ht="12.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s="3" customFormat="1" ht="12.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s="3" customFormat="1" ht="12.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s="3" customFormat="1" ht="12.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s="3" customFormat="1" ht="12.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s="3" customFormat="1" ht="12.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s="3" customFormat="1" ht="12.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s="3" customFormat="1" ht="12.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s="3" customFormat="1" ht="12.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s="3" customFormat="1" ht="12.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s="3" customFormat="1" ht="12.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s="3" customFormat="1" ht="12.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s="3" customFormat="1" ht="12.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s="3" customFormat="1" ht="12.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s="3" customFormat="1" ht="12.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s="3" customFormat="1" ht="12.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s="3" customFormat="1" ht="12.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s="3" customFormat="1" ht="12.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s="3" customFormat="1" ht="12.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s="3" customFormat="1" ht="12.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s="3" customFormat="1" ht="12.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s="3" customFormat="1" ht="12.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s="3" customFormat="1" ht="12.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s="3" customFormat="1" ht="12.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s="3" customFormat="1" ht="12.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s="3" customFormat="1" ht="12.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s="3" customFormat="1" ht="12.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s="3" customFormat="1" ht="12.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s="3" customFormat="1" ht="12.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s="3" customFormat="1" ht="12.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s="3" customFormat="1" ht="12.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s="3" customFormat="1" ht="12.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s="3" customFormat="1" ht="12.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s="3" customFormat="1" ht="12.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s="3" customFormat="1" ht="12.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s="3" customFormat="1" ht="12.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s="3" customFormat="1" ht="12.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s="3" customFormat="1" ht="12.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s="3" customFormat="1" ht="12.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s="3" customFormat="1" ht="12.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s="3" customFormat="1" ht="12.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s="3" customFormat="1" ht="12.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s="3" customFormat="1" ht="12.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s="3" customFormat="1" ht="12.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s="3" customFormat="1" ht="12.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s="3" customFormat="1" ht="12.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s="3" customFormat="1" ht="12.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s="3" customFormat="1" ht="12.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s="3" customFormat="1" ht="12.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s="3" customFormat="1" ht="12.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s="3" customFormat="1" ht="12.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s="3" customFormat="1" ht="12.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s="3" customFormat="1" ht="12.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s="3" customFormat="1" ht="12.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s="3" customFormat="1" ht="12.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s="3" customFormat="1" ht="12.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s="3" customFormat="1" ht="12.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s="3" customFormat="1" ht="12.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s="3" customFormat="1" ht="12.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s="3" customFormat="1" ht="12.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s="3" customFormat="1" ht="12.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s="3" customFormat="1" ht="12.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s="3" customFormat="1" ht="12.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s="3" customFormat="1" ht="12.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s="3" customFormat="1" ht="12.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s="3" customFormat="1" ht="12.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s="3" customFormat="1" ht="12.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s="3" customFormat="1" ht="12.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s="3" customFormat="1" ht="12.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s="3" customFormat="1" ht="12.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s="3" customFormat="1" ht="12.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s="3" customFormat="1" ht="12.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s="3" customFormat="1" ht="12.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s="3" customFormat="1" ht="12.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s="3" customFormat="1" ht="12.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s="3" customFormat="1" ht="12.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s="3" customFormat="1" ht="12.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s="3" customFormat="1" ht="12.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s="3" customFormat="1" ht="12.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s="3" customFormat="1" ht="12.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s="3" customFormat="1" ht="12.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s="3" customFormat="1" ht="12.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s="3" customFormat="1" ht="12.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s="3" customFormat="1" ht="12.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s="3" customFormat="1" ht="12.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s="3" customFormat="1" ht="12.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s="3" customFormat="1" ht="12.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s="3" customFormat="1" ht="12.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s="3" customFormat="1" ht="12.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s="3" customFormat="1" ht="12.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s="3" customFormat="1" ht="12.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s="3" customFormat="1" ht="12.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s="3" customFormat="1" ht="12.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s="3" customFormat="1" ht="12.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s="3" customFormat="1" ht="12.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s="3" customFormat="1" ht="12.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s="3" customFormat="1" ht="12.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s="3" customFormat="1" ht="12.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s="3" customFormat="1" ht="12.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s="3" customFormat="1" ht="12.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s="3" customFormat="1" ht="12.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s="3" customFormat="1" ht="12.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s="3" customFormat="1" ht="12.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s="3" customFormat="1" ht="12.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s="3" customFormat="1" ht="12.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s="3" customFormat="1" ht="12.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s="3" customFormat="1" ht="12.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s="3" customFormat="1" ht="12.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s="3" customFormat="1" ht="12.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s="3" customFormat="1" ht="12.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s="3" customFormat="1" ht="12.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s="3" customFormat="1" ht="12.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s="3" customFormat="1" ht="12.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s="3" customFormat="1" ht="12.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s="3" customFormat="1" ht="12.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s="3" customFormat="1" ht="12.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s="3" customFormat="1" ht="12.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s="3" customFormat="1" ht="12.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s="3" customFormat="1" ht="12.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s="3" customFormat="1" ht="12.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s="3" customFormat="1" ht="12.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s="3" customFormat="1" ht="12.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s="3" customFormat="1" ht="12.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s="3" customFormat="1" ht="12.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s="3" customFormat="1" ht="12.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s="3" customFormat="1" ht="12.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s="3" customFormat="1" ht="12.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s="3" customFormat="1" ht="12.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s="3" customFormat="1" ht="12.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s="3" customFormat="1" ht="12.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s="3" customFormat="1" ht="12.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s="3" customFormat="1" ht="12.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s="3" customFormat="1" ht="12.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s="3" customFormat="1" ht="12.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s="3" customFormat="1" ht="12.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s="3" customFormat="1" ht="12.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s="3" customFormat="1" ht="12.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s="3" customFormat="1" ht="12.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s="3" customFormat="1" ht="12.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s="3" customFormat="1" ht="12.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s="3" customFormat="1" ht="12.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s="3" customFormat="1" ht="12.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s="3" customFormat="1" ht="12.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s="3" customFormat="1" ht="12.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s="3" customFormat="1" ht="12.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s="3" customFormat="1" ht="12.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s="3" customFormat="1" ht="12.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s="3" customFormat="1" ht="12.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s="3" customFormat="1" ht="12.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s="3" customFormat="1" ht="12.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s="3" customFormat="1" ht="12.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s="3" customFormat="1" ht="12.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s="3" customFormat="1" ht="12.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s="3" customFormat="1" ht="12.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s="3" customFormat="1" ht="12.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s="3" customFormat="1" ht="12.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s="3" customFormat="1" ht="12.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s="3" customFormat="1" ht="12.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s="3" customFormat="1" ht="12.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s="3" customFormat="1" ht="12.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s="3" customFormat="1" ht="12.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s="3" customFormat="1" ht="12.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s="3" customFormat="1" ht="12.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s="3" customFormat="1" ht="12.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s="3" customFormat="1" ht="12.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s="3" customFormat="1" ht="12.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s="3" customFormat="1" ht="12.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s="3" customFormat="1" ht="12.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s="3" customFormat="1" ht="12.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s="3" customFormat="1" ht="12.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s="3" customFormat="1" ht="12.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s="3" customFormat="1" ht="12.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s="3" customFormat="1" ht="12.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s="3" customFormat="1" ht="12.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s="3" customFormat="1" ht="12.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s="3" customFormat="1" ht="12.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s="3" customFormat="1" ht="12.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s="3" customFormat="1" ht="12.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s="3" customFormat="1" ht="12.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s="3" customFormat="1" ht="12.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s="3" customFormat="1" ht="12.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s="3" customFormat="1" ht="12.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s="3" customFormat="1" ht="12.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s="3" customFormat="1" ht="12.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s="3" customFormat="1" ht="12.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s="3" customFormat="1" ht="12.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s="3" customFormat="1" ht="12.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s="3" customFormat="1" ht="12.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s="3" customFormat="1" ht="12.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s="3" customFormat="1" ht="12.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s="3" customFormat="1" ht="12.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s="3" customFormat="1" ht="12.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s="3" customFormat="1" ht="12.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s="3" customFormat="1" ht="12.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s="3" customFormat="1" ht="12.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s="3" customFormat="1" ht="12.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s="3" customFormat="1" ht="12.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s="3" customFormat="1" ht="12.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s="3" customFormat="1" ht="12.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s="3" customFormat="1" ht="12.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s="3" customFormat="1" ht="12.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s="3" customFormat="1" ht="12.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s="3" customFormat="1" ht="12.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s="3" customFormat="1" ht="12.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s="3" customFormat="1" ht="12.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s="3" customFormat="1" ht="12.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s="3" customFormat="1" ht="12.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s="3" customFormat="1" ht="12.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s="3" customFormat="1" ht="12.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s="3" customFormat="1" ht="12.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s="3" customFormat="1" ht="12.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s="3" customFormat="1" ht="12.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s="3" customFormat="1" ht="12.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s="3" customFormat="1" ht="12.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s="3" customFormat="1" ht="12.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s="3" customFormat="1" ht="12.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s="3" customFormat="1" ht="12.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s="3" customFormat="1" ht="12.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s="3" customFormat="1" ht="12.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s="3" customFormat="1" ht="12.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s="3" customFormat="1" ht="12.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s="3" customFormat="1" ht="12.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s="3" customFormat="1" ht="12.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s="3" customFormat="1" ht="12.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s="3" customFormat="1" ht="12.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s="3" customFormat="1" ht="12.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s="3" customFormat="1" ht="12.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s="3" customFormat="1" ht="12.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s="3" customFormat="1" ht="12.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s="3" customFormat="1" ht="12.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s="3" customFormat="1" ht="12.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s="3" customFormat="1" ht="12.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s="3" customFormat="1" ht="12.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s="3" customFormat="1" ht="12.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s="3" customFormat="1" ht="12.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s="3" customFormat="1" ht="12.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s="3" customFormat="1" ht="12.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s="3" customFormat="1" ht="12.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s="3" customFormat="1" ht="12.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s="3" customFormat="1" ht="12.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s="3" customFormat="1" ht="12.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s="3" customFormat="1" ht="12.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s="3" customFormat="1" ht="12.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s="3" customFormat="1" ht="12.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s="3" customFormat="1" ht="12.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s="3" customFormat="1" ht="12.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s="3" customFormat="1" ht="12.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s="3" customFormat="1" ht="12.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s="3" customFormat="1" ht="12.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s="3" customFormat="1" ht="12.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s="3" customFormat="1" ht="12.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s="3" customFormat="1" ht="12.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s="3" customFormat="1" ht="12.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s="3" customFormat="1" ht="12.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s="3" customFormat="1" ht="12.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s="3" customFormat="1" ht="12.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s="3" customFormat="1" ht="12.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s="3" customFormat="1" ht="12.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s="3" customFormat="1" ht="12.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s="3" customFormat="1" ht="12.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s="3" customFormat="1" ht="12.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s="3" customFormat="1" ht="12.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s="3" customFormat="1" ht="12.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s="3" customFormat="1" ht="12.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s="3" customFormat="1" ht="12.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s="3" customFormat="1" ht="12.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s="3" customFormat="1" ht="12.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s="3" customFormat="1" ht="12.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s="3" customFormat="1" ht="12.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s="3" customFormat="1" ht="12.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s="3" customFormat="1" ht="12.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s="3" customFormat="1" ht="12.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s="3" customFormat="1" ht="12.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s="3" customFormat="1" ht="12.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s="3" customFormat="1" ht="12.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s="3" customFormat="1" ht="12.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s="3" customFormat="1" ht="12.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s="3" customFormat="1" ht="12.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s="3" customFormat="1" ht="12.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s="3" customFormat="1" ht="12.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s="3" customFormat="1" ht="12.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s="3" customFormat="1" ht="12.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s="3" customFormat="1" ht="12.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s="3" customFormat="1" ht="12.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s="3" customFormat="1" ht="12.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s="3" customFormat="1" ht="12.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s="3" customFormat="1" ht="12.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s="3" customFormat="1" ht="12.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s="3" customFormat="1" ht="12.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s="3" customFormat="1" ht="12.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s="3" customFormat="1" ht="12.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s="3" customFormat="1" ht="12.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s="3" customFormat="1" ht="12.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s="3" customFormat="1" ht="12.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s="3" customFormat="1" ht="12.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s="3" customFormat="1" ht="12.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s="3" customFormat="1" ht="12.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s="3" customFormat="1" ht="12.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s="3" customFormat="1" ht="12.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s="3" customFormat="1" ht="12.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s="3" customFormat="1" ht="12.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s="3" customFormat="1" ht="12.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s="3" customFormat="1" ht="12.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s="3" customFormat="1" ht="12.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s="3" customFormat="1" ht="12.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s="3" customFormat="1" ht="12.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s="3" customFormat="1" ht="12.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s="3" customFormat="1" ht="12.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s="3" customFormat="1" ht="12.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s="3" customFormat="1" ht="12.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s="3" customFormat="1" ht="12.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s="3" customFormat="1" ht="12.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s="3" customFormat="1" ht="12.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s="3" customFormat="1" ht="12.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s="3" customFormat="1" ht="12.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s="3" customFormat="1" ht="12.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s="3" customFormat="1" ht="12.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s="3" customFormat="1" ht="12.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s="3" customFormat="1" ht="12.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s="3" customFormat="1" ht="12.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s="3" customFormat="1" ht="12.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s="3" customFormat="1" ht="12.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s="3" customFormat="1" ht="12.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s="3" customFormat="1" ht="12.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s="3" customFormat="1" ht="12.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s="3" customFormat="1" ht="12.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s="3" customFormat="1" ht="12.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s="3" customFormat="1" ht="12.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s="3" customFormat="1" ht="12.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s="3" customFormat="1" ht="12.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2.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2.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2.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2.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2.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2.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2.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2.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2.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2.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2.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2.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2.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2.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2.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2.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2.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2.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2.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2.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2.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2.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2.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2.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2.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2.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2.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2.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2.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2.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2.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2.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2.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2.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2.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2.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2.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2.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2.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2.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2.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2.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2.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2.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2.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2.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2.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2.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2.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2.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2.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2.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2.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2.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2.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2.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2.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2.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2.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2.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2.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2.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2.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2.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2.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2.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2.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2.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2.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2.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2.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2.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2.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2.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2.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2.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2.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2.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2.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2.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2.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2.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2.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2.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2.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2.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2.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2.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2.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2.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2.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2.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2.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2.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2.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2.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2.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2.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2.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2.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2.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2.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2.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2.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2.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2.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2.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2.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2.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2.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2.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2.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2.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2.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2.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2.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2.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2.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2.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2.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2.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2.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2.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2.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2.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2.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2.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2.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2.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2.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2.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2.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2.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2.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2.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2.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2.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2.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2.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2.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2.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2.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2.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2.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2.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2.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2.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2.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2.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2.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2.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2.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2.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2.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2.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2.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2.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2.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2.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2.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2.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2.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2.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2.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2.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2.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2.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2.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2.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2.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2.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2.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2.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2.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2.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2.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2.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2.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2.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2.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2.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2.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2.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2.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2.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2.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2.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2.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2.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2.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2.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2.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2.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2.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2.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2.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2.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2.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2.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2.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2.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2.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2.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2.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2.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2.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2.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2.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2.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2.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2.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2.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2.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2.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2.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2.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2.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2.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2.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2.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2.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2.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2.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2.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2.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2.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2.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2.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2.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2.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2.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2.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2.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2.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2.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2.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2.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2.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2.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2.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2.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2.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2.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2.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2.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2.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2.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2.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2.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2.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2.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2.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2.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2.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2.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2.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2.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2.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2.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2.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2.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2.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2.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2.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2.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2.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2.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2.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2.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2.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2.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2.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2.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2.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2.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2.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2.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2.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2.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2.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2.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2.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2.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2.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2.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2.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2.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2.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2.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2.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2.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2.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2.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2.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2.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2.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2.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2.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2.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2.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2.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2.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2.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2.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2.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2.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2.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2.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2.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2.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2.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2.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2.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2.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2.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2.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2.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2.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2.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2.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2.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2.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2.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2.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2.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2.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2.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2.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2.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2.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2.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2.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2.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2.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2.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2.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2.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2.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</sheetData>
  <mergeCells count="4">
    <mergeCell ref="B1:F2"/>
    <mergeCell ref="G1:K2"/>
    <mergeCell ref="L1:P2"/>
    <mergeCell ref="Q1:R2"/>
  </mergeCells>
  <phoneticPr fontId="26" type="noConversion"/>
  <conditionalFormatting sqref="L5:P111">
    <cfRule type="colorScale" priority="9">
      <colorScale>
        <cfvo type="formula" val="7"/>
        <cfvo type="formula" val="13"/>
        <cfvo type="formula" val="20"/>
        <color rgb="FFFFFFFF"/>
        <color rgb="FFF0B3B3"/>
        <color rgb="FFE06666"/>
      </colorScale>
    </cfRule>
  </conditionalFormatting>
  <conditionalFormatting sqref="G5:K111">
    <cfRule type="colorScale" priority="7">
      <colorScale>
        <cfvo type="num" val="0.05"/>
        <cfvo type="num" val="0.5"/>
        <color theme="0"/>
        <color rgb="FFF8696B"/>
      </colorScale>
    </cfRule>
  </conditionalFormatting>
  <conditionalFormatting sqref="D5:D111">
    <cfRule type="iconSet" priority="3">
      <iconSet iconSet="3Arrows" reverse="1">
        <cfvo type="percent" val="0"/>
        <cfvo type="num" val="-1"/>
        <cfvo type="num" val="1"/>
      </iconSet>
    </cfRule>
    <cfRule type="colorScale" priority="4">
      <colorScale>
        <cfvo type="formula" val="-500000"/>
        <cfvo type="formula" val="0"/>
        <cfvo type="formula" val="500000"/>
        <color rgb="FF57BB8A"/>
        <color rgb="FFFFFFFF"/>
        <color rgb="FFE67C73"/>
      </colorScale>
    </cfRule>
  </conditionalFormatting>
  <conditionalFormatting sqref="E5:F111">
    <cfRule type="iconSet" priority="82">
      <iconSet iconSet="3Arrows" reverse="1">
        <cfvo type="percent" val="0"/>
        <cfvo type="num" val="-1"/>
        <cfvo type="num" val="1"/>
      </iconSet>
    </cfRule>
    <cfRule type="colorScale" priority="83">
      <colorScale>
        <cfvo type="formula" val="-500000"/>
        <cfvo type="formula" val="0"/>
        <cfvo type="formula" val="500000"/>
        <color rgb="FF57BB8A"/>
        <color rgb="FFFFFFFF"/>
        <color rgb="FFE67C73"/>
      </colorScale>
    </cfRule>
  </conditionalFormatting>
  <conditionalFormatting sqref="C5:C111">
    <cfRule type="iconSet" priority="1">
      <iconSet iconSet="3Arrows" reverse="1">
        <cfvo type="percent" val="0"/>
        <cfvo type="num" val="-1"/>
        <cfvo type="num" val="1"/>
      </iconSet>
    </cfRule>
    <cfRule type="colorScale" priority="2">
      <colorScale>
        <cfvo type="formula" val="-500000"/>
        <cfvo type="formula" val="0"/>
        <cfvo type="formula" val="500000"/>
        <color rgb="FF57BB8A"/>
        <color rgb="FFFFFFFF"/>
        <color rgb="FFE67C73"/>
      </colorScale>
    </cfRule>
  </conditionalFormatting>
  <printOptions horizontalCentered="1" gridLines="1"/>
  <pageMargins left="0.25" right="0.25" top="0.75" bottom="0.75" header="0.3" footer="0.3"/>
  <pageSetup paperSize="9" scale="10" pageOrder="overThenDown" orientation="portrait" cellComments="atEnd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60D81-9AE7-4B9D-B86E-35E8E163724C}">
  <sheetPr>
    <outlinePr summaryBelow="0" summaryRight="0"/>
    <pageSetUpPr fitToPage="1"/>
  </sheetPr>
  <dimension ref="A1:CN985"/>
  <sheetViews>
    <sheetView showGridLines="0" zoomScale="80" zoomScaleNormal="80" workbookViewId="0"/>
  </sheetViews>
  <sheetFormatPr defaultColWidth="14.453125" defaultRowHeight="15.75" customHeight="1" x14ac:dyDescent="0.25"/>
  <cols>
    <col min="1" max="1" width="24.26953125" style="1" customWidth="1"/>
    <col min="2" max="32" width="8.453125" style="1" customWidth="1"/>
    <col min="33" max="63" width="4.54296875" style="1" customWidth="1"/>
    <col min="64" max="92" width="14.453125" style="3"/>
    <col min="93" max="16384" width="14.453125" style="1"/>
  </cols>
  <sheetData>
    <row r="1" spans="1:63" ht="22.5" customHeight="1" x14ac:dyDescent="0.3">
      <c r="A1" s="32"/>
      <c r="B1" s="115" t="s">
        <v>109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7"/>
      <c r="AG1" s="121" t="s">
        <v>110</v>
      </c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3"/>
    </row>
    <row r="2" spans="1:63" ht="15.75" customHeight="1" x14ac:dyDescent="0.3">
      <c r="A2" s="32"/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20"/>
      <c r="AG2" s="121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3"/>
    </row>
    <row r="3" spans="1:63" ht="12" customHeight="1" x14ac:dyDescent="0.55000000000000004">
      <c r="A3" s="32"/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3"/>
      <c r="AC3" s="73"/>
      <c r="AD3" s="73"/>
      <c r="AE3" s="73"/>
      <c r="AF3" s="26"/>
      <c r="AG3" s="82"/>
      <c r="AH3" s="83"/>
      <c r="AI3" s="31"/>
      <c r="AJ3" s="58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0"/>
      <c r="BH3" s="30"/>
      <c r="BI3" s="30"/>
      <c r="BJ3" s="30"/>
      <c r="BK3" s="29"/>
    </row>
    <row r="4" spans="1:63" ht="48" x14ac:dyDescent="0.25">
      <c r="A4" s="25" t="s">
        <v>107</v>
      </c>
      <c r="B4" s="74">
        <v>43972</v>
      </c>
      <c r="C4" s="59">
        <v>43971</v>
      </c>
      <c r="D4" s="59">
        <v>43970</v>
      </c>
      <c r="E4" s="59">
        <v>43969</v>
      </c>
      <c r="F4" s="59">
        <v>43968</v>
      </c>
      <c r="G4" s="59">
        <v>43967</v>
      </c>
      <c r="H4" s="59">
        <v>43966</v>
      </c>
      <c r="I4" s="59">
        <v>43965</v>
      </c>
      <c r="J4" s="59">
        <v>43964</v>
      </c>
      <c r="K4" s="59">
        <v>43963</v>
      </c>
      <c r="L4" s="59">
        <v>43962</v>
      </c>
      <c r="M4" s="59">
        <v>43961</v>
      </c>
      <c r="N4" s="59">
        <v>43960</v>
      </c>
      <c r="O4" s="59">
        <v>43959</v>
      </c>
      <c r="P4" s="59">
        <v>43958</v>
      </c>
      <c r="Q4" s="59">
        <v>43957</v>
      </c>
      <c r="R4" s="59">
        <v>43956</v>
      </c>
      <c r="S4" s="59">
        <v>43955</v>
      </c>
      <c r="T4" s="59">
        <v>43954</v>
      </c>
      <c r="U4" s="59">
        <v>43953</v>
      </c>
      <c r="V4" s="59">
        <v>43952</v>
      </c>
      <c r="W4" s="59">
        <v>43951</v>
      </c>
      <c r="X4" s="59">
        <v>43950</v>
      </c>
      <c r="Y4" s="59">
        <v>43949</v>
      </c>
      <c r="Z4" s="59">
        <v>43948</v>
      </c>
      <c r="AA4" s="81">
        <v>43947</v>
      </c>
      <c r="AB4" s="81">
        <v>43946</v>
      </c>
      <c r="AC4" s="59">
        <v>43945</v>
      </c>
      <c r="AD4" s="59">
        <v>43944</v>
      </c>
      <c r="AE4" s="59">
        <v>43943</v>
      </c>
      <c r="AF4" s="70" t="s">
        <v>115</v>
      </c>
      <c r="AG4" s="59">
        <v>43972</v>
      </c>
      <c r="AH4" s="59">
        <v>43971</v>
      </c>
      <c r="AI4" s="59">
        <v>43970</v>
      </c>
      <c r="AJ4" s="59">
        <v>43969</v>
      </c>
      <c r="AK4" s="59">
        <v>43968</v>
      </c>
      <c r="AL4" s="59">
        <v>43967</v>
      </c>
      <c r="AM4" s="59">
        <v>43966</v>
      </c>
      <c r="AN4" s="59">
        <v>43965</v>
      </c>
      <c r="AO4" s="59">
        <v>43964</v>
      </c>
      <c r="AP4" s="59">
        <v>43963</v>
      </c>
      <c r="AQ4" s="59">
        <v>43962</v>
      </c>
      <c r="AR4" s="59">
        <v>43961</v>
      </c>
      <c r="AS4" s="59">
        <v>43960</v>
      </c>
      <c r="AT4" s="59">
        <v>43959</v>
      </c>
      <c r="AU4" s="59">
        <v>43958</v>
      </c>
      <c r="AV4" s="59">
        <v>43957</v>
      </c>
      <c r="AW4" s="59">
        <v>43956</v>
      </c>
      <c r="AX4" s="59">
        <v>43955</v>
      </c>
      <c r="AY4" s="59">
        <v>43954</v>
      </c>
      <c r="AZ4" s="59">
        <v>43953</v>
      </c>
      <c r="BA4" s="59">
        <v>43952</v>
      </c>
      <c r="BB4" s="59">
        <v>43951</v>
      </c>
      <c r="BC4" s="59">
        <v>43950</v>
      </c>
      <c r="BD4" s="59">
        <v>43949</v>
      </c>
      <c r="BE4" s="59">
        <v>43948</v>
      </c>
      <c r="BF4" s="81">
        <v>43947</v>
      </c>
      <c r="BG4" s="81">
        <v>43946</v>
      </c>
      <c r="BH4" s="59">
        <v>43945</v>
      </c>
      <c r="BI4" s="59">
        <v>43944</v>
      </c>
      <c r="BJ4" s="59">
        <v>43943</v>
      </c>
      <c r="BK4" s="41" t="s">
        <v>115</v>
      </c>
    </row>
    <row r="5" spans="1:63" ht="14" x14ac:dyDescent="0.3">
      <c r="A5" s="23" t="s">
        <v>106</v>
      </c>
      <c r="B5" s="60">
        <v>2.8000000000000001E-2</v>
      </c>
      <c r="C5" s="61">
        <v>1.6E-2</v>
      </c>
      <c r="D5" s="61">
        <v>7.2999999999999995E-2</v>
      </c>
      <c r="E5" s="61">
        <v>6.7000000000000004E-2</v>
      </c>
      <c r="F5" s="61">
        <v>0.06</v>
      </c>
      <c r="G5" s="61">
        <v>5.2999999999999999E-2</v>
      </c>
      <c r="H5" s="61">
        <v>4.2000000000000003E-2</v>
      </c>
      <c r="I5" s="61">
        <v>3.2000000000000001E-2</v>
      </c>
      <c r="J5" s="61">
        <v>2.1999999999999999E-2</v>
      </c>
      <c r="K5" s="61">
        <v>5.5E-2</v>
      </c>
      <c r="L5" s="61">
        <v>4.8000000000000001E-2</v>
      </c>
      <c r="M5" s="61">
        <v>4.2000000000000003E-2</v>
      </c>
      <c r="N5" s="61">
        <v>3.6999999999999998E-2</v>
      </c>
      <c r="O5" s="61">
        <v>3.1E-2</v>
      </c>
      <c r="P5" s="61">
        <v>2.5000000000000001E-2</v>
      </c>
      <c r="Q5" s="61">
        <v>1.7000000000000001E-2</v>
      </c>
      <c r="R5" s="61">
        <v>5.8999999999999997E-2</v>
      </c>
      <c r="S5" s="61">
        <v>5.2999999999999999E-2</v>
      </c>
      <c r="T5" s="61">
        <v>5.0999999999999997E-2</v>
      </c>
      <c r="U5" s="61">
        <v>4.7E-2</v>
      </c>
      <c r="V5" s="61">
        <v>4.4999999999999998E-2</v>
      </c>
      <c r="W5" s="61">
        <v>3.1E-2</v>
      </c>
      <c r="X5" s="61">
        <v>9.6000000000000002E-2</v>
      </c>
      <c r="Y5" s="61">
        <v>8.7999999999999995E-2</v>
      </c>
      <c r="Z5" s="61">
        <v>8.2000000000000003E-2</v>
      </c>
      <c r="AA5" s="61">
        <v>7.6999999999999999E-2</v>
      </c>
      <c r="AB5" s="61">
        <v>7.2999999999999995E-2</v>
      </c>
      <c r="AC5" s="61">
        <v>6.9000000000000006E-2</v>
      </c>
      <c r="AD5" s="61">
        <v>8.1000000000000003E-2</v>
      </c>
      <c r="AE5" s="61">
        <v>7.0999999999999994E-2</v>
      </c>
      <c r="AF5" s="63">
        <f>AVERAGE(B5:AE5)</f>
        <v>5.2366666666666672E-2</v>
      </c>
      <c r="AG5" s="36">
        <v>2</v>
      </c>
      <c r="AH5" s="36">
        <v>2</v>
      </c>
      <c r="AI5" s="36">
        <v>5</v>
      </c>
      <c r="AJ5" s="36">
        <v>4</v>
      </c>
      <c r="AK5" s="36">
        <v>3</v>
      </c>
      <c r="AL5" s="36">
        <v>3</v>
      </c>
      <c r="AM5" s="36">
        <v>2</v>
      </c>
      <c r="AN5" s="36">
        <v>2</v>
      </c>
      <c r="AO5" s="36">
        <v>1</v>
      </c>
      <c r="AP5" s="36">
        <v>5</v>
      </c>
      <c r="AQ5" s="36">
        <v>4</v>
      </c>
      <c r="AR5" s="36">
        <v>4</v>
      </c>
      <c r="AS5" s="36">
        <v>3</v>
      </c>
      <c r="AT5" s="36">
        <v>3</v>
      </c>
      <c r="AU5" s="36">
        <v>2</v>
      </c>
      <c r="AV5" s="36">
        <v>2</v>
      </c>
      <c r="AW5" s="36">
        <v>5</v>
      </c>
      <c r="AX5" s="36">
        <v>4</v>
      </c>
      <c r="AY5" s="36">
        <v>3</v>
      </c>
      <c r="AZ5" s="36">
        <v>3</v>
      </c>
      <c r="BA5" s="36">
        <v>2</v>
      </c>
      <c r="BB5" s="36">
        <v>1</v>
      </c>
      <c r="BC5" s="36">
        <v>7</v>
      </c>
      <c r="BD5" s="36">
        <v>7</v>
      </c>
      <c r="BE5" s="36">
        <v>6</v>
      </c>
      <c r="BF5" s="36">
        <v>6</v>
      </c>
      <c r="BG5" s="36">
        <v>5</v>
      </c>
      <c r="BH5" s="36">
        <v>4</v>
      </c>
      <c r="BI5" s="36">
        <v>4</v>
      </c>
      <c r="BJ5" s="36">
        <v>3</v>
      </c>
      <c r="BK5" s="21">
        <f t="shared" ref="BK5:BK68" si="0">AVERAGE(AG5:BJ5)</f>
        <v>3.5666666666666669</v>
      </c>
    </row>
    <row r="6" spans="1:63" ht="14" x14ac:dyDescent="0.3">
      <c r="A6" s="23" t="s">
        <v>105</v>
      </c>
      <c r="B6" s="60">
        <v>0.29399999999999998</v>
      </c>
      <c r="C6" s="61">
        <v>0.26100000000000001</v>
      </c>
      <c r="D6" s="61">
        <v>0.26100000000000001</v>
      </c>
      <c r="E6" s="61">
        <v>1E-3</v>
      </c>
      <c r="F6" s="61">
        <v>1E-3</v>
      </c>
      <c r="G6" s="61">
        <v>1E-3</v>
      </c>
      <c r="H6" s="61">
        <v>1E-3</v>
      </c>
      <c r="I6" s="61">
        <v>1E-3</v>
      </c>
      <c r="J6" s="61">
        <v>1E-3</v>
      </c>
      <c r="K6" s="61">
        <v>1E-3</v>
      </c>
      <c r="L6" s="61">
        <v>1E-3</v>
      </c>
      <c r="M6" s="61">
        <v>1E-3</v>
      </c>
      <c r="N6" s="61">
        <v>1E-3</v>
      </c>
      <c r="O6" s="61">
        <v>1E-3</v>
      </c>
      <c r="P6" s="61">
        <v>1E-3</v>
      </c>
      <c r="Q6" s="61">
        <v>0</v>
      </c>
      <c r="R6" s="61">
        <v>7.0000000000000001E-3</v>
      </c>
      <c r="S6" s="61">
        <v>7.0000000000000001E-3</v>
      </c>
      <c r="T6" s="61">
        <v>7.0000000000000001E-3</v>
      </c>
      <c r="U6" s="61">
        <v>7.0000000000000001E-3</v>
      </c>
      <c r="V6" s="61">
        <v>7.0000000000000001E-3</v>
      </c>
      <c r="W6" s="61">
        <v>7.0000000000000001E-3</v>
      </c>
      <c r="X6" s="61">
        <v>0.01</v>
      </c>
      <c r="Y6" s="61">
        <v>0.01</v>
      </c>
      <c r="Z6" s="61">
        <v>5.2999999999999999E-2</v>
      </c>
      <c r="AA6" s="61">
        <v>5.2999999999999999E-2</v>
      </c>
      <c r="AB6" s="61">
        <v>5.2999999999999999E-2</v>
      </c>
      <c r="AC6" s="61">
        <v>5.2999999999999999E-2</v>
      </c>
      <c r="AD6" s="61">
        <v>5.2999999999999999E-2</v>
      </c>
      <c r="AE6" s="61">
        <v>4.9000000000000002E-2</v>
      </c>
      <c r="AF6" s="63">
        <f t="shared" ref="AF6:AF69" si="1">AVERAGE(B6:AE6)</f>
        <v>4.0133333333333333E-2</v>
      </c>
      <c r="AG6" s="36">
        <v>3</v>
      </c>
      <c r="AH6" s="36">
        <v>2</v>
      </c>
      <c r="AI6" s="36">
        <v>1</v>
      </c>
      <c r="AJ6" s="36">
        <v>11</v>
      </c>
      <c r="AK6" s="36">
        <v>10</v>
      </c>
      <c r="AL6" s="36">
        <v>9</v>
      </c>
      <c r="AM6" s="36">
        <v>8</v>
      </c>
      <c r="AN6" s="36">
        <v>7</v>
      </c>
      <c r="AO6" s="36">
        <v>6</v>
      </c>
      <c r="AP6" s="36">
        <v>5</v>
      </c>
      <c r="AQ6" s="36">
        <v>4</v>
      </c>
      <c r="AR6" s="36">
        <v>3</v>
      </c>
      <c r="AS6" s="36">
        <v>2</v>
      </c>
      <c r="AT6" s="36">
        <v>1</v>
      </c>
      <c r="AU6" s="36">
        <v>0</v>
      </c>
      <c r="AV6" s="36">
        <v>0</v>
      </c>
      <c r="AW6" s="36">
        <v>14</v>
      </c>
      <c r="AX6" s="36">
        <v>13</v>
      </c>
      <c r="AY6" s="36">
        <v>12</v>
      </c>
      <c r="AZ6" s="36">
        <v>11</v>
      </c>
      <c r="BA6" s="36">
        <v>10</v>
      </c>
      <c r="BB6" s="36">
        <v>9</v>
      </c>
      <c r="BC6" s="36">
        <v>8</v>
      </c>
      <c r="BD6" s="36">
        <v>7</v>
      </c>
      <c r="BE6" s="36">
        <v>6</v>
      </c>
      <c r="BF6" s="36">
        <v>5</v>
      </c>
      <c r="BG6" s="36">
        <v>4</v>
      </c>
      <c r="BH6" s="36">
        <v>3</v>
      </c>
      <c r="BI6" s="36">
        <v>2</v>
      </c>
      <c r="BJ6" s="36">
        <v>1</v>
      </c>
      <c r="BK6" s="21">
        <f t="shared" si="0"/>
        <v>5.9</v>
      </c>
    </row>
    <row r="7" spans="1:63" ht="14" x14ac:dyDescent="0.3">
      <c r="A7" s="23" t="s">
        <v>104</v>
      </c>
      <c r="B7" s="60">
        <v>0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3">
        <f t="shared" si="1"/>
        <v>0</v>
      </c>
      <c r="AG7" s="36">
        <v>0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0</v>
      </c>
      <c r="AO7" s="36">
        <v>0</v>
      </c>
      <c r="AP7" s="36">
        <v>0</v>
      </c>
      <c r="AQ7" s="36">
        <v>0</v>
      </c>
      <c r="AR7" s="36">
        <v>0</v>
      </c>
      <c r="AS7" s="36">
        <v>0</v>
      </c>
      <c r="AT7" s="36">
        <v>0</v>
      </c>
      <c r="AU7" s="36">
        <v>0</v>
      </c>
      <c r="AV7" s="36">
        <v>0</v>
      </c>
      <c r="AW7" s="36">
        <v>0</v>
      </c>
      <c r="AX7" s="36">
        <v>0</v>
      </c>
      <c r="AY7" s="36">
        <v>0</v>
      </c>
      <c r="AZ7" s="36">
        <v>0</v>
      </c>
      <c r="BA7" s="36">
        <v>0</v>
      </c>
      <c r="BB7" s="36">
        <v>0</v>
      </c>
      <c r="BC7" s="36">
        <v>0</v>
      </c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0</v>
      </c>
      <c r="BK7" s="21">
        <f t="shared" si="0"/>
        <v>0</v>
      </c>
    </row>
    <row r="8" spans="1:63" ht="14" x14ac:dyDescent="0.3">
      <c r="A8" s="56" t="s">
        <v>103</v>
      </c>
      <c r="B8" s="60">
        <v>2.5000000000000001E-2</v>
      </c>
      <c r="C8" s="61">
        <v>0.03</v>
      </c>
      <c r="D8" s="61">
        <v>6.0999999999999999E-2</v>
      </c>
      <c r="E8" s="61">
        <v>6.4000000000000001E-2</v>
      </c>
      <c r="F8" s="61">
        <v>6.8000000000000005E-2</v>
      </c>
      <c r="G8" s="61">
        <v>3.4000000000000002E-2</v>
      </c>
      <c r="H8" s="61">
        <v>0.01</v>
      </c>
      <c r="I8" s="61">
        <v>2.1000000000000001E-2</v>
      </c>
      <c r="J8" s="61">
        <v>1.2E-2</v>
      </c>
      <c r="K8" s="61">
        <v>2.5000000000000001E-2</v>
      </c>
      <c r="L8" s="61">
        <v>2.4E-2</v>
      </c>
      <c r="M8" s="61">
        <v>1.9E-2</v>
      </c>
      <c r="N8" s="61">
        <v>1.0999999999999999E-2</v>
      </c>
      <c r="O8" s="61">
        <v>0</v>
      </c>
      <c r="P8" s="61">
        <v>3.0000000000000001E-3</v>
      </c>
      <c r="Q8" s="61">
        <v>1.7999999999999999E-2</v>
      </c>
      <c r="R8" s="61">
        <v>3.2000000000000001E-2</v>
      </c>
      <c r="S8" s="61">
        <v>4.1000000000000002E-2</v>
      </c>
      <c r="T8" s="61">
        <v>4.2000000000000003E-2</v>
      </c>
      <c r="U8" s="61">
        <v>3.2000000000000001E-2</v>
      </c>
      <c r="V8" s="61">
        <v>0.01</v>
      </c>
      <c r="W8" s="61">
        <v>7.0000000000000001E-3</v>
      </c>
      <c r="X8" s="61">
        <v>4.3999999999999997E-2</v>
      </c>
      <c r="Y8" s="61">
        <v>3.5000000000000003E-2</v>
      </c>
      <c r="Z8" s="61">
        <v>4.9000000000000002E-2</v>
      </c>
      <c r="AA8" s="61">
        <v>4.4999999999999998E-2</v>
      </c>
      <c r="AB8" s="61">
        <v>0.04</v>
      </c>
      <c r="AC8" s="61">
        <v>3.5999999999999997E-2</v>
      </c>
      <c r="AD8" s="61">
        <v>7.4999999999999997E-2</v>
      </c>
      <c r="AE8" s="61">
        <v>6.8000000000000005E-2</v>
      </c>
      <c r="AF8" s="63">
        <f t="shared" si="1"/>
        <v>3.2700000000000014E-2</v>
      </c>
      <c r="AG8" s="36">
        <v>2</v>
      </c>
      <c r="AH8" s="36">
        <v>2</v>
      </c>
      <c r="AI8" s="36">
        <v>2</v>
      </c>
      <c r="AJ8" s="36">
        <v>2</v>
      </c>
      <c r="AK8" s="36">
        <v>2</v>
      </c>
      <c r="AL8" s="36">
        <v>1</v>
      </c>
      <c r="AM8" s="36">
        <v>1</v>
      </c>
      <c r="AN8" s="36">
        <v>1</v>
      </c>
      <c r="AO8" s="36">
        <v>1</v>
      </c>
      <c r="AP8" s="36">
        <v>1</v>
      </c>
      <c r="AQ8" s="36">
        <v>1</v>
      </c>
      <c r="AR8" s="36">
        <v>1</v>
      </c>
      <c r="AS8" s="36">
        <v>1</v>
      </c>
      <c r="AT8" s="36">
        <v>0</v>
      </c>
      <c r="AU8" s="36">
        <v>1</v>
      </c>
      <c r="AV8" s="36">
        <v>2</v>
      </c>
      <c r="AW8" s="36">
        <v>3</v>
      </c>
      <c r="AX8" s="36">
        <v>3</v>
      </c>
      <c r="AY8" s="36">
        <v>2</v>
      </c>
      <c r="AZ8" s="36">
        <v>1</v>
      </c>
      <c r="BA8" s="36">
        <v>1</v>
      </c>
      <c r="BB8" s="36">
        <v>0</v>
      </c>
      <c r="BC8" s="36">
        <v>2</v>
      </c>
      <c r="BD8" s="36">
        <v>3</v>
      </c>
      <c r="BE8" s="36">
        <v>4</v>
      </c>
      <c r="BF8" s="36">
        <v>4</v>
      </c>
      <c r="BG8" s="36">
        <v>3</v>
      </c>
      <c r="BH8" s="36">
        <v>2</v>
      </c>
      <c r="BI8" s="36">
        <v>3</v>
      </c>
      <c r="BJ8" s="36">
        <v>3</v>
      </c>
      <c r="BK8" s="21">
        <f t="shared" si="0"/>
        <v>1.8333333333333333</v>
      </c>
    </row>
    <row r="9" spans="1:63" ht="14" x14ac:dyDescent="0.3">
      <c r="A9" s="56" t="s">
        <v>102</v>
      </c>
      <c r="B9" s="60">
        <v>0.184</v>
      </c>
      <c r="C9" s="61">
        <v>0.129</v>
      </c>
      <c r="D9" s="61">
        <v>6.2E-2</v>
      </c>
      <c r="E9" s="61">
        <v>0.26500000000000001</v>
      </c>
      <c r="F9" s="61">
        <v>0.25600000000000001</v>
      </c>
      <c r="G9" s="61">
        <v>0.23799999999999999</v>
      </c>
      <c r="H9" s="61">
        <v>0.187</v>
      </c>
      <c r="I9" s="61">
        <v>0.14899999999999999</v>
      </c>
      <c r="J9" s="61">
        <v>7.5999999999999998E-2</v>
      </c>
      <c r="K9" s="61">
        <v>4.9000000000000002E-2</v>
      </c>
      <c r="L9" s="61">
        <v>0.23100000000000001</v>
      </c>
      <c r="M9" s="61">
        <v>0.223</v>
      </c>
      <c r="N9" s="61">
        <v>0.21299999999999999</v>
      </c>
      <c r="O9" s="61">
        <v>0.17699999999999999</v>
      </c>
      <c r="P9" s="61">
        <v>0.151</v>
      </c>
      <c r="Q9" s="61">
        <v>0.109</v>
      </c>
      <c r="R9" s="61">
        <v>0.32</v>
      </c>
      <c r="S9" s="61">
        <v>0.26300000000000001</v>
      </c>
      <c r="T9" s="61">
        <v>0.245</v>
      </c>
      <c r="U9" s="61">
        <v>0.23699999999999999</v>
      </c>
      <c r="V9" s="61">
        <v>0.20899999999999999</v>
      </c>
      <c r="W9" s="61">
        <v>0.13600000000000001</v>
      </c>
      <c r="X9" s="61">
        <v>9.1999999999999998E-2</v>
      </c>
      <c r="Y9" s="61">
        <v>3.5000000000000003E-2</v>
      </c>
      <c r="Z9" s="61">
        <v>1E-3</v>
      </c>
      <c r="AA9" s="61">
        <v>4.2999999999999997E-2</v>
      </c>
      <c r="AB9" s="61">
        <v>8.5999999999999993E-2</v>
      </c>
      <c r="AC9" s="61">
        <v>0.128</v>
      </c>
      <c r="AD9" s="61">
        <v>0.1</v>
      </c>
      <c r="AE9" s="61">
        <v>7.0999999999999994E-2</v>
      </c>
      <c r="AF9" s="63">
        <f t="shared" si="1"/>
        <v>0.1555</v>
      </c>
      <c r="AG9" s="36">
        <v>2</v>
      </c>
      <c r="AH9" s="36">
        <v>1</v>
      </c>
      <c r="AI9" s="36">
        <v>1</v>
      </c>
      <c r="AJ9" s="36">
        <v>4</v>
      </c>
      <c r="AK9" s="36">
        <v>3</v>
      </c>
      <c r="AL9" s="36">
        <v>3</v>
      </c>
      <c r="AM9" s="36">
        <v>2</v>
      </c>
      <c r="AN9" s="36">
        <v>2</v>
      </c>
      <c r="AO9" s="36">
        <v>1</v>
      </c>
      <c r="AP9" s="36">
        <v>1</v>
      </c>
      <c r="AQ9" s="36">
        <v>5</v>
      </c>
      <c r="AR9" s="36">
        <v>4</v>
      </c>
      <c r="AS9" s="36">
        <v>3</v>
      </c>
      <c r="AT9" s="36">
        <v>3</v>
      </c>
      <c r="AU9" s="36">
        <v>2</v>
      </c>
      <c r="AV9" s="36">
        <v>2</v>
      </c>
      <c r="AW9" s="36">
        <v>4</v>
      </c>
      <c r="AX9" s="36">
        <v>4</v>
      </c>
      <c r="AY9" s="36">
        <v>3</v>
      </c>
      <c r="AZ9" s="36">
        <v>2</v>
      </c>
      <c r="BA9" s="36">
        <v>2</v>
      </c>
      <c r="BB9" s="36">
        <v>1</v>
      </c>
      <c r="BC9" s="36">
        <v>1</v>
      </c>
      <c r="BD9" s="36">
        <v>1</v>
      </c>
      <c r="BE9" s="36">
        <v>0</v>
      </c>
      <c r="BF9" s="36">
        <v>0</v>
      </c>
      <c r="BG9" s="36">
        <v>1</v>
      </c>
      <c r="BH9" s="36">
        <v>2</v>
      </c>
      <c r="BI9" s="36">
        <v>2</v>
      </c>
      <c r="BJ9" s="36">
        <v>1</v>
      </c>
      <c r="BK9" s="21">
        <f t="shared" si="0"/>
        <v>2.1</v>
      </c>
    </row>
    <row r="10" spans="1:63" ht="14" x14ac:dyDescent="0.3">
      <c r="A10" s="23" t="s">
        <v>101</v>
      </c>
      <c r="B10" s="60">
        <v>1.9E-2</v>
      </c>
      <c r="C10" s="61">
        <v>0.02</v>
      </c>
      <c r="D10" s="61">
        <v>1.4999999999999999E-2</v>
      </c>
      <c r="E10" s="61">
        <v>8.9999999999999993E-3</v>
      </c>
      <c r="F10" s="61">
        <v>8.9999999999999993E-3</v>
      </c>
      <c r="G10" s="61">
        <v>8.9999999999999993E-3</v>
      </c>
      <c r="H10" s="61">
        <v>4.0000000000000001E-3</v>
      </c>
      <c r="I10" s="61">
        <v>4.0000000000000001E-3</v>
      </c>
      <c r="J10" s="61">
        <v>4.0000000000000001E-3</v>
      </c>
      <c r="K10" s="61">
        <v>4.0000000000000001E-3</v>
      </c>
      <c r="L10" s="61">
        <v>4.0000000000000001E-3</v>
      </c>
      <c r="M10" s="61">
        <v>4.0000000000000001E-3</v>
      </c>
      <c r="N10" s="61">
        <v>4.0000000000000001E-3</v>
      </c>
      <c r="O10" s="61">
        <v>4.0000000000000001E-3</v>
      </c>
      <c r="P10" s="61">
        <v>4.0000000000000001E-3</v>
      </c>
      <c r="Q10" s="61">
        <v>4.0000000000000001E-3</v>
      </c>
      <c r="R10" s="61">
        <v>0</v>
      </c>
      <c r="S10" s="61">
        <v>7.0000000000000001E-3</v>
      </c>
      <c r="T10" s="61">
        <v>7.0000000000000001E-3</v>
      </c>
      <c r="U10" s="61">
        <v>7.0000000000000001E-3</v>
      </c>
      <c r="V10" s="61">
        <v>0</v>
      </c>
      <c r="W10" s="61">
        <v>3.0000000000000001E-3</v>
      </c>
      <c r="X10" s="61">
        <v>3.0000000000000001E-3</v>
      </c>
      <c r="Y10" s="61">
        <v>0</v>
      </c>
      <c r="Z10" s="61">
        <v>6.0000000000000001E-3</v>
      </c>
      <c r="AA10" s="61">
        <v>6.0000000000000001E-3</v>
      </c>
      <c r="AB10" s="61">
        <v>6.0000000000000001E-3</v>
      </c>
      <c r="AC10" s="61">
        <v>6.0000000000000001E-3</v>
      </c>
      <c r="AD10" s="61">
        <v>6.0000000000000001E-3</v>
      </c>
      <c r="AE10" s="61">
        <v>2E-3</v>
      </c>
      <c r="AF10" s="63">
        <f t="shared" si="1"/>
        <v>6.0000000000000027E-3</v>
      </c>
      <c r="AG10" s="36">
        <v>2</v>
      </c>
      <c r="AH10" s="36">
        <v>1</v>
      </c>
      <c r="AI10" s="36">
        <v>1</v>
      </c>
      <c r="AJ10" s="36">
        <v>6</v>
      </c>
      <c r="AK10" s="36">
        <v>5</v>
      </c>
      <c r="AL10" s="36">
        <v>4</v>
      </c>
      <c r="AM10" s="36">
        <v>9</v>
      </c>
      <c r="AN10" s="36">
        <v>8</v>
      </c>
      <c r="AO10" s="36">
        <v>7</v>
      </c>
      <c r="AP10" s="36">
        <v>6</v>
      </c>
      <c r="AQ10" s="36">
        <v>5</v>
      </c>
      <c r="AR10" s="36">
        <v>4</v>
      </c>
      <c r="AS10" s="36">
        <v>3</v>
      </c>
      <c r="AT10" s="36">
        <v>2</v>
      </c>
      <c r="AU10" s="36">
        <v>1</v>
      </c>
      <c r="AV10" s="36">
        <v>0</v>
      </c>
      <c r="AW10" s="36">
        <v>0</v>
      </c>
      <c r="AX10" s="36">
        <v>3</v>
      </c>
      <c r="AY10" s="36">
        <v>2</v>
      </c>
      <c r="AZ10" s="36">
        <v>1</v>
      </c>
      <c r="BA10" s="36">
        <v>0</v>
      </c>
      <c r="BB10" s="36">
        <v>1</v>
      </c>
      <c r="BC10" s="36">
        <v>0</v>
      </c>
      <c r="BD10" s="36">
        <v>0</v>
      </c>
      <c r="BE10" s="36">
        <v>6</v>
      </c>
      <c r="BF10" s="36">
        <v>5</v>
      </c>
      <c r="BG10" s="36">
        <v>4</v>
      </c>
      <c r="BH10" s="36">
        <v>3</v>
      </c>
      <c r="BI10" s="36">
        <v>2</v>
      </c>
      <c r="BJ10" s="36">
        <v>2</v>
      </c>
      <c r="BK10" s="21">
        <f t="shared" si="0"/>
        <v>3.1</v>
      </c>
    </row>
    <row r="11" spans="1:63" ht="14" x14ac:dyDescent="0.3">
      <c r="A11" s="23" t="s">
        <v>100</v>
      </c>
      <c r="B11" s="60">
        <v>0.01</v>
      </c>
      <c r="C11" s="61">
        <v>1.0999999999999999E-2</v>
      </c>
      <c r="D11" s="61">
        <v>8.0000000000000002E-3</v>
      </c>
      <c r="E11" s="61">
        <v>7.1999999999999995E-2</v>
      </c>
      <c r="F11" s="61">
        <v>7.8E-2</v>
      </c>
      <c r="G11" s="61">
        <v>7.8E-2</v>
      </c>
      <c r="H11" s="61">
        <v>5.6000000000000001E-2</v>
      </c>
      <c r="I11" s="61">
        <v>5.6000000000000001E-2</v>
      </c>
      <c r="J11" s="61">
        <v>4.1000000000000002E-2</v>
      </c>
      <c r="K11" s="61">
        <v>2.9000000000000001E-2</v>
      </c>
      <c r="L11" s="61">
        <v>0.10100000000000001</v>
      </c>
      <c r="M11" s="61">
        <v>0.10100000000000001</v>
      </c>
      <c r="N11" s="61">
        <v>0.10100000000000001</v>
      </c>
      <c r="O11" s="61">
        <v>0.1</v>
      </c>
      <c r="P11" s="61">
        <v>0.06</v>
      </c>
      <c r="Q11" s="61">
        <v>0.06</v>
      </c>
      <c r="R11" s="61">
        <v>0.06</v>
      </c>
      <c r="S11" s="61">
        <v>8.0000000000000002E-3</v>
      </c>
      <c r="T11" s="61">
        <v>8.0000000000000002E-3</v>
      </c>
      <c r="U11" s="61">
        <v>8.0000000000000002E-3</v>
      </c>
      <c r="V11" s="61">
        <v>8.0000000000000002E-3</v>
      </c>
      <c r="W11" s="61">
        <v>8.0000000000000002E-3</v>
      </c>
      <c r="X11" s="61">
        <v>8.0000000000000002E-3</v>
      </c>
      <c r="Y11" s="61">
        <v>0</v>
      </c>
      <c r="Z11" s="61">
        <v>1.9E-2</v>
      </c>
      <c r="AA11" s="61">
        <v>2.1999999999999999E-2</v>
      </c>
      <c r="AB11" s="61">
        <v>2.5000000000000001E-2</v>
      </c>
      <c r="AC11" s="61">
        <v>2.8000000000000001E-2</v>
      </c>
      <c r="AD11" s="61">
        <v>2.8000000000000001E-2</v>
      </c>
      <c r="AE11" s="61">
        <v>2.8000000000000001E-2</v>
      </c>
      <c r="AF11" s="63">
        <f t="shared" si="1"/>
        <v>4.0666666666666663E-2</v>
      </c>
      <c r="AG11" s="36">
        <v>3</v>
      </c>
      <c r="AH11" s="36">
        <v>2</v>
      </c>
      <c r="AI11" s="36">
        <v>1</v>
      </c>
      <c r="AJ11" s="36">
        <v>5</v>
      </c>
      <c r="AK11" s="36">
        <v>4</v>
      </c>
      <c r="AL11" s="36">
        <v>3</v>
      </c>
      <c r="AM11" s="36">
        <v>3</v>
      </c>
      <c r="AN11" s="36">
        <v>2</v>
      </c>
      <c r="AO11" s="36">
        <v>2</v>
      </c>
      <c r="AP11" s="36">
        <v>1</v>
      </c>
      <c r="AQ11" s="36">
        <v>6</v>
      </c>
      <c r="AR11" s="36">
        <v>5</v>
      </c>
      <c r="AS11" s="36">
        <v>4</v>
      </c>
      <c r="AT11" s="36">
        <v>3</v>
      </c>
      <c r="AU11" s="36">
        <v>4</v>
      </c>
      <c r="AV11" s="36">
        <v>3</v>
      </c>
      <c r="AW11" s="36">
        <v>2</v>
      </c>
      <c r="AX11" s="36">
        <v>5</v>
      </c>
      <c r="AY11" s="36">
        <v>4</v>
      </c>
      <c r="AZ11" s="36">
        <v>3</v>
      </c>
      <c r="BA11" s="36">
        <v>2</v>
      </c>
      <c r="BB11" s="36">
        <v>1</v>
      </c>
      <c r="BC11" s="36">
        <v>0</v>
      </c>
      <c r="BD11" s="36">
        <v>0</v>
      </c>
      <c r="BE11" s="36">
        <v>7</v>
      </c>
      <c r="BF11" s="36">
        <v>6</v>
      </c>
      <c r="BG11" s="36">
        <v>5</v>
      </c>
      <c r="BH11" s="36">
        <v>4</v>
      </c>
      <c r="BI11" s="36">
        <v>3</v>
      </c>
      <c r="BJ11" s="36">
        <v>2</v>
      </c>
      <c r="BK11" s="21">
        <f t="shared" si="0"/>
        <v>3.1666666666666665</v>
      </c>
    </row>
    <row r="12" spans="1:63" ht="14" x14ac:dyDescent="0.3">
      <c r="A12" s="84" t="s">
        <v>99</v>
      </c>
      <c r="B12" s="60">
        <v>3.5999999999999997E-2</v>
      </c>
      <c r="C12" s="61">
        <v>2.9000000000000001E-2</v>
      </c>
      <c r="D12" s="61">
        <v>2.7E-2</v>
      </c>
      <c r="E12" s="61">
        <v>5.8999999999999997E-2</v>
      </c>
      <c r="F12" s="61">
        <v>5.8999999999999997E-2</v>
      </c>
      <c r="G12" s="61">
        <v>5.8999999999999997E-2</v>
      </c>
      <c r="H12" s="61">
        <v>2.5999999999999999E-2</v>
      </c>
      <c r="I12" s="61">
        <v>2.8000000000000001E-2</v>
      </c>
      <c r="J12" s="61">
        <v>0.01</v>
      </c>
      <c r="K12" s="61">
        <v>5.0000000000000001E-3</v>
      </c>
      <c r="L12" s="61">
        <v>5.0999999999999997E-2</v>
      </c>
      <c r="M12" s="61">
        <v>4.7E-2</v>
      </c>
      <c r="N12" s="61">
        <v>4.7E-2</v>
      </c>
      <c r="O12" s="61">
        <v>4.7E-2</v>
      </c>
      <c r="P12" s="61">
        <v>4.2000000000000003E-2</v>
      </c>
      <c r="Q12" s="61">
        <v>1.9E-2</v>
      </c>
      <c r="R12" s="61">
        <v>6.0000000000000001E-3</v>
      </c>
      <c r="S12" s="61">
        <v>3.5999999999999997E-2</v>
      </c>
      <c r="T12" s="61">
        <v>3.5999999999999997E-2</v>
      </c>
      <c r="U12" s="61">
        <v>3.5999999999999997E-2</v>
      </c>
      <c r="V12" s="61">
        <v>2.9000000000000001E-2</v>
      </c>
      <c r="W12" s="61">
        <v>2.5999999999999999E-2</v>
      </c>
      <c r="X12" s="61">
        <v>2.4E-2</v>
      </c>
      <c r="Y12" s="61">
        <v>5.0000000000000001E-3</v>
      </c>
      <c r="Z12" s="61">
        <v>2E-3</v>
      </c>
      <c r="AA12" s="61">
        <v>2.4E-2</v>
      </c>
      <c r="AB12" s="61">
        <v>4.5999999999999999E-2</v>
      </c>
      <c r="AC12" s="61">
        <v>6.9000000000000006E-2</v>
      </c>
      <c r="AD12" s="61">
        <v>4.1000000000000002E-2</v>
      </c>
      <c r="AE12" s="61">
        <v>1.7000000000000001E-2</v>
      </c>
      <c r="AF12" s="63">
        <f t="shared" si="1"/>
        <v>3.2933333333333349E-2</v>
      </c>
      <c r="AG12" s="36">
        <v>2</v>
      </c>
      <c r="AH12" s="36">
        <v>2</v>
      </c>
      <c r="AI12" s="36">
        <v>1</v>
      </c>
      <c r="AJ12" s="36">
        <v>4</v>
      </c>
      <c r="AK12" s="36">
        <v>3</v>
      </c>
      <c r="AL12" s="36">
        <v>2</v>
      </c>
      <c r="AM12" s="36">
        <v>2</v>
      </c>
      <c r="AN12" s="36">
        <v>1</v>
      </c>
      <c r="AO12" s="36">
        <v>1</v>
      </c>
      <c r="AP12" s="36">
        <v>2</v>
      </c>
      <c r="AQ12" s="36">
        <v>6</v>
      </c>
      <c r="AR12" s="36">
        <v>5</v>
      </c>
      <c r="AS12" s="36">
        <v>4</v>
      </c>
      <c r="AT12" s="36">
        <v>3</v>
      </c>
      <c r="AU12" s="36">
        <v>2</v>
      </c>
      <c r="AV12" s="36">
        <v>3</v>
      </c>
      <c r="AW12" s="36">
        <v>6</v>
      </c>
      <c r="AX12" s="36">
        <v>5</v>
      </c>
      <c r="AY12" s="36">
        <v>4</v>
      </c>
      <c r="AZ12" s="36">
        <v>3</v>
      </c>
      <c r="BA12" s="36">
        <v>3</v>
      </c>
      <c r="BB12" s="36">
        <v>2</v>
      </c>
      <c r="BC12" s="36">
        <v>1</v>
      </c>
      <c r="BD12" s="36">
        <v>2</v>
      </c>
      <c r="BE12" s="36">
        <v>3</v>
      </c>
      <c r="BF12" s="36">
        <v>3</v>
      </c>
      <c r="BG12" s="36">
        <v>2</v>
      </c>
      <c r="BH12" s="36">
        <v>2</v>
      </c>
      <c r="BI12" s="36">
        <v>2</v>
      </c>
      <c r="BJ12" s="36">
        <v>2</v>
      </c>
      <c r="BK12" s="21">
        <f t="shared" si="0"/>
        <v>2.7666666666666666</v>
      </c>
    </row>
    <row r="13" spans="1:63" ht="14" x14ac:dyDescent="0.3">
      <c r="A13" s="23" t="s">
        <v>98</v>
      </c>
      <c r="B13" s="60">
        <v>0.01</v>
      </c>
      <c r="C13" s="61">
        <v>0</v>
      </c>
      <c r="D13" s="61">
        <v>3.0000000000000001E-3</v>
      </c>
      <c r="E13" s="61">
        <v>0</v>
      </c>
      <c r="F13" s="61">
        <v>1E-3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2E-3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7.0000000000000001E-3</v>
      </c>
      <c r="T13" s="61">
        <v>8.9999999999999993E-3</v>
      </c>
      <c r="U13" s="61">
        <v>8.0000000000000002E-3</v>
      </c>
      <c r="V13" s="61">
        <v>2E-3</v>
      </c>
      <c r="W13" s="61">
        <v>0</v>
      </c>
      <c r="X13" s="61">
        <v>1.0999999999999999E-2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4.0000000000000001E-3</v>
      </c>
      <c r="AE13" s="61">
        <v>0</v>
      </c>
      <c r="AF13" s="63">
        <f t="shared" si="1"/>
        <v>1.9000000000000002E-3</v>
      </c>
      <c r="AG13" s="36">
        <v>0</v>
      </c>
      <c r="AH13" s="36">
        <v>0</v>
      </c>
      <c r="AI13" s="36">
        <v>1</v>
      </c>
      <c r="AJ13" s="36">
        <v>0</v>
      </c>
      <c r="AK13" s="36">
        <v>1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1</v>
      </c>
      <c r="AS13" s="36">
        <v>0</v>
      </c>
      <c r="AT13" s="36">
        <v>0</v>
      </c>
      <c r="AU13" s="36">
        <v>0</v>
      </c>
      <c r="AV13" s="36">
        <v>0</v>
      </c>
      <c r="AW13" s="36">
        <v>0</v>
      </c>
      <c r="AX13" s="36">
        <v>2</v>
      </c>
      <c r="AY13" s="36">
        <v>2</v>
      </c>
      <c r="AZ13" s="36">
        <v>1</v>
      </c>
      <c r="BA13" s="36">
        <v>0</v>
      </c>
      <c r="BB13" s="36">
        <v>0</v>
      </c>
      <c r="BC13" s="36">
        <v>1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1</v>
      </c>
      <c r="BJ13" s="36">
        <v>0</v>
      </c>
      <c r="BK13" s="21">
        <f t="shared" si="0"/>
        <v>0.33333333333333331</v>
      </c>
    </row>
    <row r="14" spans="1:63" ht="14" x14ac:dyDescent="0.3">
      <c r="A14" s="23" t="s">
        <v>97</v>
      </c>
      <c r="B14" s="60">
        <v>9.8000000000000004E-2</v>
      </c>
      <c r="C14" s="61">
        <v>8.5999999999999993E-2</v>
      </c>
      <c r="D14" s="61">
        <v>7.0000000000000007E-2</v>
      </c>
      <c r="E14" s="61">
        <v>0.06</v>
      </c>
      <c r="F14" s="61">
        <v>5.6000000000000001E-2</v>
      </c>
      <c r="G14" s="61">
        <v>0.04</v>
      </c>
      <c r="H14" s="61">
        <v>2.5999999999999999E-2</v>
      </c>
      <c r="I14" s="61">
        <v>0.23699999999999999</v>
      </c>
      <c r="J14" s="61">
        <v>0.22800000000000001</v>
      </c>
      <c r="K14" s="61">
        <v>0.19900000000000001</v>
      </c>
      <c r="L14" s="61">
        <v>0.152</v>
      </c>
      <c r="M14" s="61">
        <v>9.2999999999999999E-2</v>
      </c>
      <c r="N14" s="61">
        <v>5.7000000000000002E-2</v>
      </c>
      <c r="O14" s="61">
        <v>0.114</v>
      </c>
      <c r="P14" s="61">
        <v>0.23899999999999999</v>
      </c>
      <c r="Q14" s="61">
        <v>0.214</v>
      </c>
      <c r="R14" s="61">
        <v>0.17</v>
      </c>
      <c r="S14" s="61">
        <v>0.16300000000000001</v>
      </c>
      <c r="T14" s="61">
        <v>0.114</v>
      </c>
      <c r="U14" s="61">
        <v>7.5999999999999998E-2</v>
      </c>
      <c r="V14" s="61">
        <v>3.9E-2</v>
      </c>
      <c r="W14" s="61">
        <v>3.4000000000000002E-2</v>
      </c>
      <c r="X14" s="61">
        <v>2.1999999999999999E-2</v>
      </c>
      <c r="Y14" s="61">
        <v>1.9E-2</v>
      </c>
      <c r="Z14" s="61">
        <v>1.7000000000000001E-2</v>
      </c>
      <c r="AA14" s="61">
        <v>1.2999999999999999E-2</v>
      </c>
      <c r="AB14" s="61">
        <v>8.9999999999999993E-3</v>
      </c>
      <c r="AC14" s="61">
        <v>5.0000000000000001E-3</v>
      </c>
      <c r="AD14" s="61">
        <v>3.6999999999999998E-2</v>
      </c>
      <c r="AE14" s="61">
        <v>3.1E-2</v>
      </c>
      <c r="AF14" s="63">
        <f t="shared" si="1"/>
        <v>9.0599999999999972E-2</v>
      </c>
      <c r="AG14" s="36">
        <v>4</v>
      </c>
      <c r="AH14" s="36">
        <v>4</v>
      </c>
      <c r="AI14" s="36">
        <v>3</v>
      </c>
      <c r="AJ14" s="36">
        <v>3</v>
      </c>
      <c r="AK14" s="36">
        <v>2</v>
      </c>
      <c r="AL14" s="36">
        <v>2</v>
      </c>
      <c r="AM14" s="36">
        <v>1</v>
      </c>
      <c r="AN14" s="36">
        <v>4</v>
      </c>
      <c r="AO14" s="36">
        <v>3</v>
      </c>
      <c r="AP14" s="36">
        <v>3</v>
      </c>
      <c r="AQ14" s="36">
        <v>2</v>
      </c>
      <c r="AR14" s="36">
        <v>2</v>
      </c>
      <c r="AS14" s="36">
        <v>1</v>
      </c>
      <c r="AT14" s="36">
        <v>2</v>
      </c>
      <c r="AU14" s="36">
        <v>3</v>
      </c>
      <c r="AV14" s="36">
        <v>3</v>
      </c>
      <c r="AW14" s="36">
        <v>3</v>
      </c>
      <c r="AX14" s="36">
        <v>3</v>
      </c>
      <c r="AY14" s="36">
        <v>3</v>
      </c>
      <c r="AZ14" s="36">
        <v>3</v>
      </c>
      <c r="BA14" s="36">
        <v>4</v>
      </c>
      <c r="BB14" s="36">
        <v>3</v>
      </c>
      <c r="BC14" s="36">
        <v>4</v>
      </c>
      <c r="BD14" s="36">
        <v>3</v>
      </c>
      <c r="BE14" s="36">
        <v>3</v>
      </c>
      <c r="BF14" s="36">
        <v>2</v>
      </c>
      <c r="BG14" s="36">
        <v>2</v>
      </c>
      <c r="BH14" s="36">
        <v>1</v>
      </c>
      <c r="BI14" s="36">
        <v>3</v>
      </c>
      <c r="BJ14" s="36">
        <v>3</v>
      </c>
      <c r="BK14" s="21">
        <f t="shared" si="0"/>
        <v>2.7333333333333334</v>
      </c>
    </row>
    <row r="15" spans="1:63" ht="14" x14ac:dyDescent="0.3">
      <c r="A15" s="23" t="s">
        <v>96</v>
      </c>
      <c r="B15" s="60">
        <v>5.6000000000000001E-2</v>
      </c>
      <c r="C15" s="61">
        <v>5.2999999999999999E-2</v>
      </c>
      <c r="D15" s="61">
        <v>4.9000000000000002E-2</v>
      </c>
      <c r="E15" s="61">
        <v>4.5999999999999999E-2</v>
      </c>
      <c r="F15" s="61">
        <v>0.04</v>
      </c>
      <c r="G15" s="61">
        <v>0.03</v>
      </c>
      <c r="H15" s="61">
        <v>8.9999999999999993E-3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5.5E-2</v>
      </c>
      <c r="Q15" s="61">
        <v>4.7E-2</v>
      </c>
      <c r="R15" s="61">
        <v>6.0999999999999999E-2</v>
      </c>
      <c r="S15" s="61">
        <v>0.17799999999999999</v>
      </c>
      <c r="T15" s="61">
        <v>0.17</v>
      </c>
      <c r="U15" s="61">
        <v>0.157</v>
      </c>
      <c r="V15" s="61">
        <v>0.13900000000000001</v>
      </c>
      <c r="W15" s="61">
        <v>0.123</v>
      </c>
      <c r="X15" s="61">
        <v>0.19400000000000001</v>
      </c>
      <c r="Y15" s="61">
        <v>0.183</v>
      </c>
      <c r="Z15" s="61">
        <v>0.16800000000000001</v>
      </c>
      <c r="AA15" s="61">
        <v>0.151</v>
      </c>
      <c r="AB15" s="61">
        <v>0.13400000000000001</v>
      </c>
      <c r="AC15" s="61">
        <v>0.11700000000000001</v>
      </c>
      <c r="AD15" s="61">
        <v>0.10100000000000001</v>
      </c>
      <c r="AE15" s="61">
        <v>8.5000000000000006E-2</v>
      </c>
      <c r="AF15" s="63">
        <f t="shared" si="1"/>
        <v>7.8200000000000006E-2</v>
      </c>
      <c r="AG15" s="36">
        <v>5</v>
      </c>
      <c r="AH15" s="36">
        <v>4</v>
      </c>
      <c r="AI15" s="36">
        <v>3</v>
      </c>
      <c r="AJ15" s="36">
        <v>3</v>
      </c>
      <c r="AK15" s="36">
        <v>2</v>
      </c>
      <c r="AL15" s="36">
        <v>1</v>
      </c>
      <c r="AM15" s="36">
        <v>1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>
        <v>2</v>
      </c>
      <c r="AV15" s="36">
        <v>2</v>
      </c>
      <c r="AW15" s="36">
        <v>3</v>
      </c>
      <c r="AX15" s="36">
        <v>6</v>
      </c>
      <c r="AY15" s="36">
        <v>6</v>
      </c>
      <c r="AZ15" s="36">
        <v>5</v>
      </c>
      <c r="BA15" s="36">
        <v>5</v>
      </c>
      <c r="BB15" s="36">
        <v>4</v>
      </c>
      <c r="BC15" s="36">
        <v>7</v>
      </c>
      <c r="BD15" s="36">
        <v>7</v>
      </c>
      <c r="BE15" s="36">
        <v>6</v>
      </c>
      <c r="BF15" s="36">
        <v>6</v>
      </c>
      <c r="BG15" s="36">
        <v>5</v>
      </c>
      <c r="BH15" s="36">
        <v>5</v>
      </c>
      <c r="BI15" s="36">
        <v>4</v>
      </c>
      <c r="BJ15" s="36">
        <v>4</v>
      </c>
      <c r="BK15" s="21">
        <f t="shared" si="0"/>
        <v>3.2</v>
      </c>
    </row>
    <row r="16" spans="1:63" ht="14" x14ac:dyDescent="0.3">
      <c r="A16" s="23" t="s">
        <v>95</v>
      </c>
      <c r="B16" s="60">
        <v>0.124</v>
      </c>
      <c r="C16" s="61">
        <v>0.14799999999999999</v>
      </c>
      <c r="D16" s="61">
        <v>0.13100000000000001</v>
      </c>
      <c r="E16" s="61">
        <v>9.7000000000000003E-2</v>
      </c>
      <c r="F16" s="61">
        <v>8.1000000000000003E-2</v>
      </c>
      <c r="G16" s="61">
        <v>6.5000000000000002E-2</v>
      </c>
      <c r="H16" s="61">
        <v>3.9E-2</v>
      </c>
      <c r="I16" s="61">
        <v>6.0999999999999999E-2</v>
      </c>
      <c r="J16" s="61">
        <v>3.3000000000000002E-2</v>
      </c>
      <c r="K16" s="61">
        <v>7.0000000000000007E-2</v>
      </c>
      <c r="L16" s="61">
        <v>5.6000000000000001E-2</v>
      </c>
      <c r="M16" s="61">
        <v>3.5000000000000003E-2</v>
      </c>
      <c r="N16" s="61">
        <v>1.2E-2</v>
      </c>
      <c r="O16" s="61">
        <v>3.0000000000000001E-3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1E-3</v>
      </c>
      <c r="X16" s="61">
        <v>8.9999999999999993E-3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1.7000000000000001E-2</v>
      </c>
      <c r="AE16" s="61">
        <v>0</v>
      </c>
      <c r="AF16" s="63">
        <f t="shared" si="1"/>
        <v>3.2733333333333337E-2</v>
      </c>
      <c r="AG16" s="36">
        <v>3</v>
      </c>
      <c r="AH16" s="36">
        <v>4</v>
      </c>
      <c r="AI16" s="36">
        <v>3</v>
      </c>
      <c r="AJ16" s="36">
        <v>3</v>
      </c>
      <c r="AK16" s="36">
        <v>2</v>
      </c>
      <c r="AL16" s="36">
        <v>2</v>
      </c>
      <c r="AM16" s="36">
        <v>1</v>
      </c>
      <c r="AN16" s="36">
        <v>2</v>
      </c>
      <c r="AO16" s="36">
        <v>1</v>
      </c>
      <c r="AP16" s="36">
        <v>2</v>
      </c>
      <c r="AQ16" s="36">
        <v>2</v>
      </c>
      <c r="AR16" s="36">
        <v>1</v>
      </c>
      <c r="AS16" s="36">
        <v>1</v>
      </c>
      <c r="AT16" s="36">
        <v>1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0</v>
      </c>
      <c r="BA16" s="36">
        <v>0</v>
      </c>
      <c r="BB16" s="36">
        <v>0</v>
      </c>
      <c r="BC16" s="36">
        <v>1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>
        <v>1</v>
      </c>
      <c r="BJ16" s="36">
        <v>0</v>
      </c>
      <c r="BK16" s="21">
        <f t="shared" si="0"/>
        <v>1</v>
      </c>
    </row>
    <row r="17" spans="1:63" ht="14" x14ac:dyDescent="0.3">
      <c r="A17" s="23" t="s">
        <v>94</v>
      </c>
      <c r="B17" s="60">
        <v>6.4000000000000001E-2</v>
      </c>
      <c r="C17" s="61">
        <v>0.30099999999999999</v>
      </c>
      <c r="D17" s="61">
        <v>0.27500000000000002</v>
      </c>
      <c r="E17" s="61">
        <v>0.23100000000000001</v>
      </c>
      <c r="F17" s="61">
        <v>0.216</v>
      </c>
      <c r="G17" s="61">
        <v>0.18099999999999999</v>
      </c>
      <c r="H17" s="61">
        <v>0.124</v>
      </c>
      <c r="I17" s="61">
        <v>0.218</v>
      </c>
      <c r="J17" s="61">
        <v>0.16600000000000001</v>
      </c>
      <c r="K17" s="61">
        <v>0.123</v>
      </c>
      <c r="L17" s="61">
        <v>8.2000000000000003E-2</v>
      </c>
      <c r="M17" s="61">
        <v>7.2999999999999995E-2</v>
      </c>
      <c r="N17" s="61">
        <v>6.0999999999999999E-2</v>
      </c>
      <c r="O17" s="61">
        <v>0.04</v>
      </c>
      <c r="P17" s="61">
        <v>9.2999999999999999E-2</v>
      </c>
      <c r="Q17" s="61">
        <v>7.9000000000000001E-2</v>
      </c>
      <c r="R17" s="61">
        <v>5.5E-2</v>
      </c>
      <c r="S17" s="61">
        <v>4.3999999999999997E-2</v>
      </c>
      <c r="T17" s="61">
        <v>3.9E-2</v>
      </c>
      <c r="U17" s="61">
        <v>3.5000000000000003E-2</v>
      </c>
      <c r="V17" s="61">
        <v>2.9000000000000001E-2</v>
      </c>
      <c r="W17" s="61">
        <v>2.1999999999999999E-2</v>
      </c>
      <c r="X17" s="61">
        <v>9.1999999999999998E-2</v>
      </c>
      <c r="Y17" s="61">
        <v>0.05</v>
      </c>
      <c r="Z17" s="61">
        <v>3.6999999999999998E-2</v>
      </c>
      <c r="AA17" s="61">
        <v>2.5999999999999999E-2</v>
      </c>
      <c r="AB17" s="61">
        <v>1.4999999999999999E-2</v>
      </c>
      <c r="AC17" s="61">
        <v>4.0000000000000001E-3</v>
      </c>
      <c r="AD17" s="61">
        <v>1E-3</v>
      </c>
      <c r="AE17" s="61">
        <v>0</v>
      </c>
      <c r="AF17" s="63">
        <f t="shared" si="1"/>
        <v>9.2533333333333329E-2</v>
      </c>
      <c r="AG17" s="36">
        <v>1</v>
      </c>
      <c r="AH17" s="36">
        <v>4</v>
      </c>
      <c r="AI17" s="36">
        <v>3</v>
      </c>
      <c r="AJ17" s="36">
        <v>3</v>
      </c>
      <c r="AK17" s="36">
        <v>2</v>
      </c>
      <c r="AL17" s="36">
        <v>1</v>
      </c>
      <c r="AM17" s="36">
        <v>1</v>
      </c>
      <c r="AN17" s="36">
        <v>2</v>
      </c>
      <c r="AO17" s="36">
        <v>2</v>
      </c>
      <c r="AP17" s="36">
        <v>2</v>
      </c>
      <c r="AQ17" s="36">
        <v>3</v>
      </c>
      <c r="AR17" s="36">
        <v>2</v>
      </c>
      <c r="AS17" s="36">
        <v>2</v>
      </c>
      <c r="AT17" s="36">
        <v>1</v>
      </c>
      <c r="AU17" s="36">
        <v>2</v>
      </c>
      <c r="AV17" s="36">
        <v>3</v>
      </c>
      <c r="AW17" s="36">
        <v>3</v>
      </c>
      <c r="AX17" s="36">
        <v>3</v>
      </c>
      <c r="AY17" s="36">
        <v>3</v>
      </c>
      <c r="AZ17" s="36">
        <v>2</v>
      </c>
      <c r="BA17" s="36">
        <v>1</v>
      </c>
      <c r="BB17" s="36">
        <v>0</v>
      </c>
      <c r="BC17" s="36">
        <v>2</v>
      </c>
      <c r="BD17" s="36">
        <v>2</v>
      </c>
      <c r="BE17" s="36">
        <v>2</v>
      </c>
      <c r="BF17" s="36">
        <v>2</v>
      </c>
      <c r="BG17" s="36">
        <v>2</v>
      </c>
      <c r="BH17" s="36">
        <v>1</v>
      </c>
      <c r="BI17" s="36">
        <v>1</v>
      </c>
      <c r="BJ17" s="36">
        <v>0</v>
      </c>
      <c r="BK17" s="21">
        <f t="shared" si="0"/>
        <v>1.9333333333333333</v>
      </c>
    </row>
    <row r="18" spans="1:63" ht="14" x14ac:dyDescent="0.3">
      <c r="A18" s="23" t="s">
        <v>93</v>
      </c>
      <c r="B18" s="60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8.6999999999999994E-2</v>
      </c>
      <c r="R18" s="61">
        <v>8.7999999999999995E-2</v>
      </c>
      <c r="S18" s="61">
        <v>0.09</v>
      </c>
      <c r="T18" s="61">
        <v>9.0999999999999998E-2</v>
      </c>
      <c r="U18" s="61">
        <v>9.0999999999999998E-2</v>
      </c>
      <c r="V18" s="61">
        <v>4.0000000000000001E-3</v>
      </c>
      <c r="W18" s="61">
        <v>2E-3</v>
      </c>
      <c r="X18" s="61">
        <v>3.0000000000000001E-3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3">
        <f t="shared" si="1"/>
        <v>1.5199999999999998E-2</v>
      </c>
      <c r="AG18" s="36">
        <v>1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5</v>
      </c>
      <c r="AW18" s="36">
        <v>4</v>
      </c>
      <c r="AX18" s="36">
        <v>3</v>
      </c>
      <c r="AY18" s="36">
        <v>2</v>
      </c>
      <c r="AZ18" s="36">
        <v>1</v>
      </c>
      <c r="BA18" s="36">
        <v>1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1</v>
      </c>
      <c r="BJ18" s="36">
        <v>0</v>
      </c>
      <c r="BK18" s="21">
        <f t="shared" si="0"/>
        <v>0.6</v>
      </c>
    </row>
    <row r="19" spans="1:63" ht="14" x14ac:dyDescent="0.3">
      <c r="A19" s="23" t="s">
        <v>92</v>
      </c>
      <c r="B19" s="60">
        <v>0</v>
      </c>
      <c r="C19" s="61">
        <v>0</v>
      </c>
      <c r="D19" s="61">
        <v>0</v>
      </c>
      <c r="E19" s="61">
        <v>0</v>
      </c>
      <c r="F19" s="61">
        <v>2.1999999999999999E-2</v>
      </c>
      <c r="G19" s="61">
        <v>0.02</v>
      </c>
      <c r="H19" s="61">
        <v>1.2999999999999999E-2</v>
      </c>
      <c r="I19" s="61">
        <v>8.9999999999999993E-3</v>
      </c>
      <c r="J19" s="61">
        <v>0</v>
      </c>
      <c r="K19" s="61">
        <v>0</v>
      </c>
      <c r="L19" s="61">
        <v>7.0000000000000001E-3</v>
      </c>
      <c r="M19" s="61">
        <v>2E-3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1.4999999999999999E-2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2E-3</v>
      </c>
      <c r="AE19" s="61">
        <v>0</v>
      </c>
      <c r="AF19" s="63">
        <f t="shared" si="1"/>
        <v>3.0000000000000001E-3</v>
      </c>
      <c r="AG19" s="36">
        <v>0</v>
      </c>
      <c r="AH19" s="36">
        <v>0</v>
      </c>
      <c r="AI19" s="36">
        <v>0</v>
      </c>
      <c r="AJ19" s="36">
        <v>0</v>
      </c>
      <c r="AK19" s="36">
        <v>2</v>
      </c>
      <c r="AL19" s="36">
        <v>1</v>
      </c>
      <c r="AM19" s="36">
        <v>1</v>
      </c>
      <c r="AN19" s="36">
        <v>1</v>
      </c>
      <c r="AO19" s="36">
        <v>0</v>
      </c>
      <c r="AP19" s="36">
        <v>0</v>
      </c>
      <c r="AQ19" s="36">
        <v>1</v>
      </c>
      <c r="AR19" s="36">
        <v>1</v>
      </c>
      <c r="AS19" s="36">
        <v>0</v>
      </c>
      <c r="AT19" s="36">
        <v>0</v>
      </c>
      <c r="AU19" s="36">
        <v>0</v>
      </c>
      <c r="AV19" s="36">
        <v>0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1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1</v>
      </c>
      <c r="BJ19" s="36">
        <v>0</v>
      </c>
      <c r="BK19" s="21">
        <f t="shared" si="0"/>
        <v>0.3</v>
      </c>
    </row>
    <row r="20" spans="1:63" ht="14" x14ac:dyDescent="0.3">
      <c r="A20" s="23" t="s">
        <v>91</v>
      </c>
      <c r="B20" s="60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3">
        <f t="shared" si="1"/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0</v>
      </c>
      <c r="BK20" s="21">
        <f t="shared" si="0"/>
        <v>0</v>
      </c>
    </row>
    <row r="21" spans="1:63" ht="14" x14ac:dyDescent="0.3">
      <c r="A21" s="23" t="s">
        <v>90</v>
      </c>
      <c r="B21" s="60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7.0000000000000001E-3</v>
      </c>
      <c r="K21" s="61">
        <v>5.0000000000000001E-3</v>
      </c>
      <c r="L21" s="61">
        <v>0</v>
      </c>
      <c r="M21" s="61">
        <v>3.0000000000000001E-3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2E-3</v>
      </c>
      <c r="U21" s="61">
        <v>0</v>
      </c>
      <c r="V21" s="61">
        <v>0</v>
      </c>
      <c r="W21" s="61">
        <v>0</v>
      </c>
      <c r="X21" s="61">
        <v>2.4E-2</v>
      </c>
      <c r="Y21" s="61">
        <v>1.4E-2</v>
      </c>
      <c r="Z21" s="61">
        <v>1.4999999999999999E-2</v>
      </c>
      <c r="AA21" s="61">
        <v>1.2E-2</v>
      </c>
      <c r="AB21" s="61">
        <v>8.0000000000000002E-3</v>
      </c>
      <c r="AC21" s="61">
        <v>5.0000000000000001E-3</v>
      </c>
      <c r="AD21" s="61">
        <v>2.4E-2</v>
      </c>
      <c r="AE21" s="61">
        <v>1.7999999999999999E-2</v>
      </c>
      <c r="AF21" s="63">
        <f t="shared" si="1"/>
        <v>4.5666666666666659E-3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2</v>
      </c>
      <c r="AP21" s="36">
        <v>1</v>
      </c>
      <c r="AQ21" s="36">
        <v>0</v>
      </c>
      <c r="AR21" s="36">
        <v>1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1</v>
      </c>
      <c r="AZ21" s="36">
        <v>0</v>
      </c>
      <c r="BA21" s="36">
        <v>0</v>
      </c>
      <c r="BB21" s="36">
        <v>0</v>
      </c>
      <c r="BC21" s="36">
        <v>3</v>
      </c>
      <c r="BD21" s="36">
        <v>3</v>
      </c>
      <c r="BE21" s="36">
        <v>3</v>
      </c>
      <c r="BF21" s="36">
        <v>3</v>
      </c>
      <c r="BG21" s="36">
        <v>2</v>
      </c>
      <c r="BH21" s="36">
        <v>1</v>
      </c>
      <c r="BI21" s="36">
        <v>3</v>
      </c>
      <c r="BJ21" s="36">
        <v>2</v>
      </c>
      <c r="BK21" s="21">
        <f t="shared" si="0"/>
        <v>0.83333333333333337</v>
      </c>
    </row>
    <row r="22" spans="1:63" ht="14" x14ac:dyDescent="0.3">
      <c r="A22" s="23" t="s">
        <v>89</v>
      </c>
      <c r="B22" s="60">
        <v>1.4999999999999999E-2</v>
      </c>
      <c r="C22" s="61">
        <v>4.0000000000000001E-3</v>
      </c>
      <c r="D22" s="61">
        <v>6.2E-2</v>
      </c>
      <c r="E22" s="61">
        <v>4.7E-2</v>
      </c>
      <c r="F22" s="61">
        <v>0.05</v>
      </c>
      <c r="G22" s="61">
        <v>4.2999999999999997E-2</v>
      </c>
      <c r="H22" s="61">
        <v>3.5000000000000003E-2</v>
      </c>
      <c r="I22" s="61">
        <v>1.4999999999999999E-2</v>
      </c>
      <c r="J22" s="61">
        <v>8.0000000000000002E-3</v>
      </c>
      <c r="K22" s="61">
        <v>7.4999999999999997E-2</v>
      </c>
      <c r="L22" s="61">
        <v>5.8000000000000003E-2</v>
      </c>
      <c r="M22" s="61">
        <v>7.1999999999999995E-2</v>
      </c>
      <c r="N22" s="61">
        <v>5.3999999999999999E-2</v>
      </c>
      <c r="O22" s="61">
        <v>0.04</v>
      </c>
      <c r="P22" s="61">
        <v>2.5999999999999999E-2</v>
      </c>
      <c r="Q22" s="61">
        <v>5.0000000000000001E-3</v>
      </c>
      <c r="R22" s="61">
        <v>2.4E-2</v>
      </c>
      <c r="S22" s="61">
        <v>2.1999999999999999E-2</v>
      </c>
      <c r="T22" s="61">
        <v>1.7000000000000001E-2</v>
      </c>
      <c r="U22" s="61">
        <v>1.2E-2</v>
      </c>
      <c r="V22" s="61">
        <v>0.01</v>
      </c>
      <c r="W22" s="61">
        <v>2.7E-2</v>
      </c>
      <c r="X22" s="61">
        <v>0.04</v>
      </c>
      <c r="Y22" s="61">
        <v>4.0000000000000001E-3</v>
      </c>
      <c r="Z22" s="61">
        <v>0.152</v>
      </c>
      <c r="AA22" s="61">
        <v>0.14099999999999999</v>
      </c>
      <c r="AB22" s="61">
        <v>0.13100000000000001</v>
      </c>
      <c r="AC22" s="61">
        <v>0.121</v>
      </c>
      <c r="AD22" s="61">
        <v>0.108</v>
      </c>
      <c r="AE22" s="61">
        <v>4.1000000000000002E-2</v>
      </c>
      <c r="AF22" s="63">
        <f t="shared" si="1"/>
        <v>4.8633333333333341E-2</v>
      </c>
      <c r="AG22" s="36">
        <v>1</v>
      </c>
      <c r="AH22" s="36">
        <v>1</v>
      </c>
      <c r="AI22" s="36">
        <v>3</v>
      </c>
      <c r="AJ22" s="36">
        <v>3</v>
      </c>
      <c r="AK22" s="36">
        <v>2</v>
      </c>
      <c r="AL22" s="36">
        <v>2</v>
      </c>
      <c r="AM22" s="36">
        <v>1</v>
      </c>
      <c r="AN22" s="36">
        <v>1</v>
      </c>
      <c r="AO22" s="36">
        <v>1</v>
      </c>
      <c r="AP22" s="36">
        <v>3</v>
      </c>
      <c r="AQ22" s="36">
        <v>3</v>
      </c>
      <c r="AR22" s="36">
        <v>2</v>
      </c>
      <c r="AS22" s="36">
        <v>2</v>
      </c>
      <c r="AT22" s="36">
        <v>2</v>
      </c>
      <c r="AU22" s="36">
        <v>1</v>
      </c>
      <c r="AV22" s="36">
        <v>1</v>
      </c>
      <c r="AW22" s="36">
        <v>2</v>
      </c>
      <c r="AX22" s="36">
        <v>3</v>
      </c>
      <c r="AY22" s="36">
        <v>3</v>
      </c>
      <c r="AZ22" s="36">
        <v>3</v>
      </c>
      <c r="BA22" s="36">
        <v>2</v>
      </c>
      <c r="BB22" s="36">
        <v>1</v>
      </c>
      <c r="BC22" s="36">
        <v>1</v>
      </c>
      <c r="BD22" s="36">
        <v>1</v>
      </c>
      <c r="BE22" s="36">
        <v>3</v>
      </c>
      <c r="BF22" s="36">
        <v>3</v>
      </c>
      <c r="BG22" s="36">
        <v>2</v>
      </c>
      <c r="BH22" s="36">
        <v>2</v>
      </c>
      <c r="BI22" s="36">
        <v>1</v>
      </c>
      <c r="BJ22" s="36">
        <v>1</v>
      </c>
      <c r="BK22" s="21">
        <f t="shared" si="0"/>
        <v>1.9</v>
      </c>
    </row>
    <row r="23" spans="1:63" ht="14" x14ac:dyDescent="0.3">
      <c r="A23" s="23" t="s">
        <v>88</v>
      </c>
      <c r="B23" s="60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3">
        <f t="shared" si="1"/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21">
        <f t="shared" si="0"/>
        <v>0</v>
      </c>
    </row>
    <row r="24" spans="1:63" ht="14" x14ac:dyDescent="0.3">
      <c r="A24" s="23" t="s">
        <v>87</v>
      </c>
      <c r="B24" s="60">
        <v>0.376</v>
      </c>
      <c r="C24" s="61">
        <v>0.28799999999999998</v>
      </c>
      <c r="D24" s="61">
        <v>0.28499999999999998</v>
      </c>
      <c r="E24" s="61">
        <v>3.5999999999999997E-2</v>
      </c>
      <c r="F24" s="61">
        <v>3.5999999999999997E-2</v>
      </c>
      <c r="G24" s="61">
        <v>0.02</v>
      </c>
      <c r="H24" s="61">
        <v>0.17499999999999999</v>
      </c>
      <c r="I24" s="61">
        <v>0.16500000000000001</v>
      </c>
      <c r="J24" s="61">
        <v>0.153</v>
      </c>
      <c r="K24" s="61">
        <v>0.107</v>
      </c>
      <c r="L24" s="61">
        <v>8.6999999999999994E-2</v>
      </c>
      <c r="M24" s="61">
        <v>2.3E-2</v>
      </c>
      <c r="N24" s="61">
        <v>2.1999999999999999E-2</v>
      </c>
      <c r="O24" s="61">
        <v>1.4999999999999999E-2</v>
      </c>
      <c r="P24" s="61">
        <v>7.0000000000000001E-3</v>
      </c>
      <c r="Q24" s="61">
        <v>5.0000000000000001E-3</v>
      </c>
      <c r="R24" s="61">
        <v>0</v>
      </c>
      <c r="S24" s="61">
        <v>0</v>
      </c>
      <c r="T24" s="61">
        <v>1E-3</v>
      </c>
      <c r="U24" s="61">
        <v>3.0000000000000001E-3</v>
      </c>
      <c r="V24" s="61">
        <v>0</v>
      </c>
      <c r="W24" s="61">
        <v>0</v>
      </c>
      <c r="X24" s="61">
        <v>2E-3</v>
      </c>
      <c r="Y24" s="61">
        <v>0</v>
      </c>
      <c r="Z24" s="61">
        <v>0</v>
      </c>
      <c r="AA24" s="61">
        <v>0</v>
      </c>
      <c r="AB24" s="61">
        <v>1E-3</v>
      </c>
      <c r="AC24" s="61">
        <v>1E-3</v>
      </c>
      <c r="AD24" s="61">
        <v>3.0000000000000001E-3</v>
      </c>
      <c r="AE24" s="61">
        <v>0</v>
      </c>
      <c r="AF24" s="63">
        <f t="shared" si="1"/>
        <v>6.0366666666666638E-2</v>
      </c>
      <c r="AG24" s="36">
        <v>3</v>
      </c>
      <c r="AH24" s="36">
        <v>2</v>
      </c>
      <c r="AI24" s="36">
        <v>1</v>
      </c>
      <c r="AJ24" s="36">
        <v>3</v>
      </c>
      <c r="AK24" s="36">
        <v>2</v>
      </c>
      <c r="AL24" s="36">
        <v>1</v>
      </c>
      <c r="AM24" s="36">
        <v>4</v>
      </c>
      <c r="AN24" s="36">
        <v>3</v>
      </c>
      <c r="AO24" s="36">
        <v>3</v>
      </c>
      <c r="AP24" s="36">
        <v>2</v>
      </c>
      <c r="AQ24" s="36">
        <v>2</v>
      </c>
      <c r="AR24" s="36">
        <v>2</v>
      </c>
      <c r="AS24" s="36">
        <v>1</v>
      </c>
      <c r="AT24" s="36">
        <v>2</v>
      </c>
      <c r="AU24" s="36">
        <v>2</v>
      </c>
      <c r="AV24" s="36">
        <v>1</v>
      </c>
      <c r="AW24" s="36">
        <v>0</v>
      </c>
      <c r="AX24" s="36">
        <v>0</v>
      </c>
      <c r="AY24" s="36">
        <v>1</v>
      </c>
      <c r="AZ24" s="36">
        <v>1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1</v>
      </c>
      <c r="BH24" s="36">
        <v>1</v>
      </c>
      <c r="BI24" s="36">
        <v>1</v>
      </c>
      <c r="BJ24" s="36">
        <v>0</v>
      </c>
      <c r="BK24" s="21">
        <f t="shared" si="0"/>
        <v>1.3</v>
      </c>
    </row>
    <row r="25" spans="1:63" ht="14" x14ac:dyDescent="0.3">
      <c r="A25" s="23" t="s">
        <v>86</v>
      </c>
      <c r="B25" s="60">
        <v>7.2999999999999995E-2</v>
      </c>
      <c r="C25" s="61">
        <v>4.7E-2</v>
      </c>
      <c r="D25" s="61">
        <v>0.129</v>
      </c>
      <c r="E25" s="61">
        <v>0.106</v>
      </c>
      <c r="F25" s="61">
        <v>0.1</v>
      </c>
      <c r="G25" s="61">
        <v>9.1999999999999998E-2</v>
      </c>
      <c r="H25" s="61">
        <v>7.6999999999999999E-2</v>
      </c>
      <c r="I25" s="61">
        <v>6.0999999999999999E-2</v>
      </c>
      <c r="J25" s="61">
        <v>3.4000000000000002E-2</v>
      </c>
      <c r="K25" s="61">
        <v>2.3E-2</v>
      </c>
      <c r="L25" s="61">
        <v>0</v>
      </c>
      <c r="M25" s="61">
        <v>6.5000000000000002E-2</v>
      </c>
      <c r="N25" s="61">
        <v>0.06</v>
      </c>
      <c r="O25" s="61">
        <v>4.7E-2</v>
      </c>
      <c r="P25" s="61">
        <v>0.22600000000000001</v>
      </c>
      <c r="Q25" s="61">
        <v>0.216</v>
      </c>
      <c r="R25" s="61">
        <v>0.20599999999999999</v>
      </c>
      <c r="S25" s="61">
        <v>0.222</v>
      </c>
      <c r="T25" s="61">
        <v>0.217</v>
      </c>
      <c r="U25" s="61">
        <v>0.21199999999999999</v>
      </c>
      <c r="V25" s="61">
        <v>0.19800000000000001</v>
      </c>
      <c r="W25" s="61">
        <v>0.183</v>
      </c>
      <c r="X25" s="61">
        <v>0.21299999999999999</v>
      </c>
      <c r="Y25" s="61">
        <v>0.19900000000000001</v>
      </c>
      <c r="Z25" s="61">
        <v>0.185</v>
      </c>
      <c r="AA25" s="61">
        <v>0.17599999999999999</v>
      </c>
      <c r="AB25" s="61">
        <v>0.16700000000000001</v>
      </c>
      <c r="AC25" s="61">
        <v>0.157</v>
      </c>
      <c r="AD25" s="61">
        <v>0.151</v>
      </c>
      <c r="AE25" s="61">
        <v>0.13800000000000001</v>
      </c>
      <c r="AF25" s="63">
        <f t="shared" si="1"/>
        <v>0.13266666666666665</v>
      </c>
      <c r="AG25" s="36">
        <v>2</v>
      </c>
      <c r="AH25" s="36">
        <v>2</v>
      </c>
      <c r="AI25" s="36">
        <v>5</v>
      </c>
      <c r="AJ25" s="36">
        <v>4</v>
      </c>
      <c r="AK25" s="36">
        <v>4</v>
      </c>
      <c r="AL25" s="36">
        <v>3</v>
      </c>
      <c r="AM25" s="36">
        <v>2</v>
      </c>
      <c r="AN25" s="36">
        <v>2</v>
      </c>
      <c r="AO25" s="36">
        <v>2</v>
      </c>
      <c r="AP25" s="36">
        <v>1</v>
      </c>
      <c r="AQ25" s="36">
        <v>0</v>
      </c>
      <c r="AR25" s="36">
        <v>4</v>
      </c>
      <c r="AS25" s="36">
        <v>3</v>
      </c>
      <c r="AT25" s="36">
        <v>2</v>
      </c>
      <c r="AU25" s="36">
        <v>11</v>
      </c>
      <c r="AV25" s="36">
        <v>10</v>
      </c>
      <c r="AW25" s="36">
        <v>9</v>
      </c>
      <c r="AX25" s="36">
        <v>10</v>
      </c>
      <c r="AY25" s="36">
        <v>9</v>
      </c>
      <c r="AZ25" s="36">
        <v>9</v>
      </c>
      <c r="BA25" s="36">
        <v>8</v>
      </c>
      <c r="BB25" s="36">
        <v>8</v>
      </c>
      <c r="BC25" s="36">
        <v>9</v>
      </c>
      <c r="BD25" s="36">
        <v>9</v>
      </c>
      <c r="BE25" s="36">
        <v>8</v>
      </c>
      <c r="BF25" s="36">
        <v>8</v>
      </c>
      <c r="BG25" s="36">
        <v>7</v>
      </c>
      <c r="BH25" s="36">
        <v>6</v>
      </c>
      <c r="BI25" s="36">
        <v>6</v>
      </c>
      <c r="BJ25" s="36">
        <v>5</v>
      </c>
      <c r="BK25" s="21">
        <f t="shared" si="0"/>
        <v>5.6</v>
      </c>
    </row>
    <row r="26" spans="1:63" ht="14" x14ac:dyDescent="0.3">
      <c r="A26" s="23" t="s">
        <v>85</v>
      </c>
      <c r="B26" s="60">
        <v>5.0000000000000001E-3</v>
      </c>
      <c r="C26" s="61">
        <v>2E-3</v>
      </c>
      <c r="D26" s="61">
        <v>1E-3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8.0000000000000002E-3</v>
      </c>
      <c r="R26" s="61">
        <v>1.2999999999999999E-2</v>
      </c>
      <c r="S26" s="61">
        <v>7.0000000000000001E-3</v>
      </c>
      <c r="T26" s="61">
        <v>6.0000000000000001E-3</v>
      </c>
      <c r="U26" s="61">
        <v>4.0000000000000001E-3</v>
      </c>
      <c r="V26" s="61">
        <v>3.0000000000000001E-3</v>
      </c>
      <c r="W26" s="61">
        <v>8.9999999999999993E-3</v>
      </c>
      <c r="X26" s="61">
        <v>2.1000000000000001E-2</v>
      </c>
      <c r="Y26" s="61">
        <v>1.7000000000000001E-2</v>
      </c>
      <c r="Z26" s="61">
        <v>2.9000000000000001E-2</v>
      </c>
      <c r="AA26" s="61">
        <v>3.2000000000000001E-2</v>
      </c>
      <c r="AB26" s="61">
        <v>3.5999999999999997E-2</v>
      </c>
      <c r="AC26" s="61">
        <v>3.9E-2</v>
      </c>
      <c r="AD26" s="61">
        <v>5.2999999999999999E-2</v>
      </c>
      <c r="AE26" s="61">
        <v>4.7E-2</v>
      </c>
      <c r="AF26" s="63">
        <f t="shared" si="1"/>
        <v>1.1066666666666667E-2</v>
      </c>
      <c r="AG26" s="36">
        <v>1</v>
      </c>
      <c r="AH26" s="36">
        <v>1</v>
      </c>
      <c r="AI26" s="36">
        <v>1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2</v>
      </c>
      <c r="AW26" s="36">
        <v>2</v>
      </c>
      <c r="AX26" s="36">
        <v>3</v>
      </c>
      <c r="AY26" s="36">
        <v>2</v>
      </c>
      <c r="AZ26" s="36">
        <v>2</v>
      </c>
      <c r="BA26" s="36">
        <v>2</v>
      </c>
      <c r="BB26" s="36">
        <v>2</v>
      </c>
      <c r="BC26" s="36">
        <v>3</v>
      </c>
      <c r="BD26" s="36">
        <v>3</v>
      </c>
      <c r="BE26" s="36">
        <v>4</v>
      </c>
      <c r="BF26" s="36">
        <v>4</v>
      </c>
      <c r="BG26" s="36">
        <v>5</v>
      </c>
      <c r="BH26" s="36">
        <v>5</v>
      </c>
      <c r="BI26" s="36">
        <v>6</v>
      </c>
      <c r="BJ26" s="36">
        <v>5</v>
      </c>
      <c r="BK26" s="21">
        <f t="shared" si="0"/>
        <v>1.7666666666666666</v>
      </c>
    </row>
    <row r="27" spans="1:63" ht="14" x14ac:dyDescent="0.3">
      <c r="A27" s="23" t="s">
        <v>84</v>
      </c>
      <c r="B27" s="60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1E-3</v>
      </c>
      <c r="Q27" s="61">
        <v>1.4999999999999999E-2</v>
      </c>
      <c r="R27" s="61">
        <v>1.7999999999999999E-2</v>
      </c>
      <c r="S27" s="61">
        <v>1.4E-2</v>
      </c>
      <c r="T27" s="61">
        <v>1.2E-2</v>
      </c>
      <c r="U27" s="61">
        <v>0.01</v>
      </c>
      <c r="V27" s="61">
        <v>7.0000000000000001E-3</v>
      </c>
      <c r="W27" s="61">
        <v>3.0000000000000001E-3</v>
      </c>
      <c r="X27" s="61">
        <v>0.01</v>
      </c>
      <c r="Y27" s="61">
        <v>6.0000000000000001E-3</v>
      </c>
      <c r="Z27" s="61">
        <v>4.0000000000000001E-3</v>
      </c>
      <c r="AA27" s="61">
        <v>3.0000000000000001E-3</v>
      </c>
      <c r="AB27" s="61">
        <v>1E-3</v>
      </c>
      <c r="AC27" s="61">
        <v>0</v>
      </c>
      <c r="AD27" s="61">
        <v>0</v>
      </c>
      <c r="AE27" s="61">
        <v>0</v>
      </c>
      <c r="AF27" s="63">
        <f t="shared" si="1"/>
        <v>3.4666666666666669E-3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1</v>
      </c>
      <c r="AV27" s="36">
        <v>3</v>
      </c>
      <c r="AW27" s="36">
        <v>3</v>
      </c>
      <c r="AX27" s="36">
        <v>3</v>
      </c>
      <c r="AY27" s="36">
        <v>2</v>
      </c>
      <c r="AZ27" s="36">
        <v>2</v>
      </c>
      <c r="BA27" s="36">
        <v>1</v>
      </c>
      <c r="BB27" s="36">
        <v>1</v>
      </c>
      <c r="BC27" s="36">
        <v>2</v>
      </c>
      <c r="BD27" s="36">
        <v>1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21">
        <f t="shared" si="0"/>
        <v>0.6333333333333333</v>
      </c>
    </row>
    <row r="28" spans="1:63" ht="14" x14ac:dyDescent="0.3">
      <c r="A28" s="23" t="s">
        <v>83</v>
      </c>
      <c r="B28" s="60">
        <v>1.4E-2</v>
      </c>
      <c r="C28" s="61">
        <v>1.0999999999999999E-2</v>
      </c>
      <c r="D28" s="61">
        <v>7.0000000000000001E-3</v>
      </c>
      <c r="E28" s="61">
        <v>3.0000000000000001E-3</v>
      </c>
      <c r="F28" s="61">
        <v>6.0000000000000001E-3</v>
      </c>
      <c r="G28" s="61">
        <v>7.0000000000000001E-3</v>
      </c>
      <c r="H28" s="61">
        <v>6.0000000000000001E-3</v>
      </c>
      <c r="I28" s="61">
        <v>8.9999999999999993E-3</v>
      </c>
      <c r="J28" s="61">
        <v>6.0000000000000001E-3</v>
      </c>
      <c r="K28" s="61">
        <v>1E-3</v>
      </c>
      <c r="L28" s="61">
        <v>0</v>
      </c>
      <c r="M28" s="61">
        <v>0.03</v>
      </c>
      <c r="N28" s="61">
        <v>2.5000000000000001E-2</v>
      </c>
      <c r="O28" s="61">
        <v>1.7999999999999999E-2</v>
      </c>
      <c r="P28" s="61">
        <v>1.6E-2</v>
      </c>
      <c r="Q28" s="61">
        <v>8.0000000000000002E-3</v>
      </c>
      <c r="R28" s="61">
        <v>5.0000000000000001E-3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3">
        <f t="shared" si="1"/>
        <v>5.7333333333333325E-3</v>
      </c>
      <c r="AG28" s="36">
        <v>2</v>
      </c>
      <c r="AH28" s="36">
        <v>2</v>
      </c>
      <c r="AI28" s="36">
        <v>1</v>
      </c>
      <c r="AJ28" s="36">
        <v>3</v>
      </c>
      <c r="AK28" s="36">
        <v>3</v>
      </c>
      <c r="AL28" s="36">
        <v>2</v>
      </c>
      <c r="AM28" s="36">
        <v>2</v>
      </c>
      <c r="AN28" s="36">
        <v>2</v>
      </c>
      <c r="AO28" s="36">
        <v>1</v>
      </c>
      <c r="AP28" s="36">
        <v>1</v>
      </c>
      <c r="AQ28" s="36">
        <v>0</v>
      </c>
      <c r="AR28" s="36">
        <v>3</v>
      </c>
      <c r="AS28" s="36">
        <v>3</v>
      </c>
      <c r="AT28" s="36">
        <v>2</v>
      </c>
      <c r="AU28" s="36">
        <v>2</v>
      </c>
      <c r="AV28" s="36">
        <v>2</v>
      </c>
      <c r="AW28" s="36">
        <v>1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21">
        <f t="shared" si="0"/>
        <v>1.0666666666666667</v>
      </c>
    </row>
    <row r="29" spans="1:63" ht="14" x14ac:dyDescent="0.3">
      <c r="A29" s="23" t="s">
        <v>82</v>
      </c>
      <c r="B29" s="60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4.0000000000000001E-3</v>
      </c>
      <c r="Q29" s="61">
        <v>0.01</v>
      </c>
      <c r="R29" s="61">
        <v>0.01</v>
      </c>
      <c r="S29" s="61">
        <v>8.0000000000000002E-3</v>
      </c>
      <c r="T29" s="61">
        <v>8.0000000000000002E-3</v>
      </c>
      <c r="U29" s="61">
        <v>8.0000000000000002E-3</v>
      </c>
      <c r="V29" s="61">
        <v>8.0000000000000002E-3</v>
      </c>
      <c r="W29" s="61">
        <v>1.2E-2</v>
      </c>
      <c r="X29" s="61">
        <v>0.03</v>
      </c>
      <c r="Y29" s="61">
        <v>2.7E-2</v>
      </c>
      <c r="Z29" s="61">
        <v>2.3E-2</v>
      </c>
      <c r="AA29" s="61">
        <v>2.1000000000000001E-2</v>
      </c>
      <c r="AB29" s="61">
        <v>1.9E-2</v>
      </c>
      <c r="AC29" s="61">
        <v>1.7000000000000001E-2</v>
      </c>
      <c r="AD29" s="61">
        <v>5.0999999999999997E-2</v>
      </c>
      <c r="AE29" s="61">
        <v>4.9000000000000002E-2</v>
      </c>
      <c r="AF29" s="63">
        <f t="shared" si="1"/>
        <v>1.0166666666666664E-2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1</v>
      </c>
      <c r="AQ29" s="36">
        <v>0</v>
      </c>
      <c r="AR29" s="36">
        <v>0</v>
      </c>
      <c r="AS29" s="36">
        <v>0</v>
      </c>
      <c r="AT29" s="36">
        <v>0</v>
      </c>
      <c r="AU29" s="36">
        <v>2</v>
      </c>
      <c r="AV29" s="36">
        <v>4</v>
      </c>
      <c r="AW29" s="36">
        <v>5</v>
      </c>
      <c r="AX29" s="36">
        <v>5</v>
      </c>
      <c r="AY29" s="36">
        <v>4</v>
      </c>
      <c r="AZ29" s="36">
        <v>3</v>
      </c>
      <c r="BA29" s="36">
        <v>3</v>
      </c>
      <c r="BB29" s="36">
        <v>3</v>
      </c>
      <c r="BC29" s="36">
        <v>7</v>
      </c>
      <c r="BD29" s="36">
        <v>7</v>
      </c>
      <c r="BE29" s="36">
        <v>7</v>
      </c>
      <c r="BF29" s="36">
        <v>7</v>
      </c>
      <c r="BG29" s="36">
        <v>6</v>
      </c>
      <c r="BH29" s="36">
        <v>6</v>
      </c>
      <c r="BI29" s="36">
        <v>7</v>
      </c>
      <c r="BJ29" s="36">
        <v>6</v>
      </c>
      <c r="BK29" s="21">
        <f t="shared" si="0"/>
        <v>2.7666666666666666</v>
      </c>
    </row>
    <row r="30" spans="1:63" ht="14" x14ac:dyDescent="0.3">
      <c r="A30" s="23" t="s">
        <v>81</v>
      </c>
      <c r="B30" s="60">
        <v>0</v>
      </c>
      <c r="C30" s="61">
        <v>0</v>
      </c>
      <c r="D30" s="61">
        <v>0.03</v>
      </c>
      <c r="E30" s="61">
        <v>0.03</v>
      </c>
      <c r="F30" s="61">
        <v>2.9000000000000001E-2</v>
      </c>
      <c r="G30" s="61">
        <v>2.4E-2</v>
      </c>
      <c r="H30" s="61">
        <v>1.9E-2</v>
      </c>
      <c r="I30" s="61">
        <v>2.7E-2</v>
      </c>
      <c r="J30" s="61">
        <v>2.4E-2</v>
      </c>
      <c r="K30" s="61">
        <v>5.8000000000000003E-2</v>
      </c>
      <c r="L30" s="61">
        <v>5.3999999999999999E-2</v>
      </c>
      <c r="M30" s="61">
        <v>4.5999999999999999E-2</v>
      </c>
      <c r="N30" s="61">
        <v>3.7999999999999999E-2</v>
      </c>
      <c r="O30" s="61">
        <v>0.03</v>
      </c>
      <c r="P30" s="61">
        <v>2.7E-2</v>
      </c>
      <c r="Q30" s="61">
        <v>5.0999999999999997E-2</v>
      </c>
      <c r="R30" s="61">
        <v>4.8000000000000001E-2</v>
      </c>
      <c r="S30" s="61">
        <v>4.5999999999999999E-2</v>
      </c>
      <c r="T30" s="61">
        <v>4.1000000000000002E-2</v>
      </c>
      <c r="U30" s="61">
        <v>3.4000000000000002E-2</v>
      </c>
      <c r="V30" s="61">
        <v>3.2000000000000001E-2</v>
      </c>
      <c r="W30" s="61">
        <v>3.2000000000000001E-2</v>
      </c>
      <c r="X30" s="61">
        <v>5.0999999999999997E-2</v>
      </c>
      <c r="Y30" s="61">
        <v>4.1000000000000002E-2</v>
      </c>
      <c r="Z30" s="61">
        <v>3.9E-2</v>
      </c>
      <c r="AA30" s="61">
        <v>3.5999999999999997E-2</v>
      </c>
      <c r="AB30" s="61">
        <v>3.2000000000000001E-2</v>
      </c>
      <c r="AC30" s="61">
        <v>2.8000000000000001E-2</v>
      </c>
      <c r="AD30" s="61">
        <v>0.106</v>
      </c>
      <c r="AE30" s="61">
        <v>9.9000000000000005E-2</v>
      </c>
      <c r="AF30" s="63">
        <f t="shared" si="1"/>
        <v>3.8400000000000011E-2</v>
      </c>
      <c r="AG30" s="36">
        <v>0</v>
      </c>
      <c r="AH30" s="36">
        <v>0</v>
      </c>
      <c r="AI30" s="36">
        <v>3</v>
      </c>
      <c r="AJ30" s="36">
        <v>2</v>
      </c>
      <c r="AK30" s="36">
        <v>2</v>
      </c>
      <c r="AL30" s="36">
        <v>2</v>
      </c>
      <c r="AM30" s="36">
        <v>1</v>
      </c>
      <c r="AN30" s="36">
        <v>2</v>
      </c>
      <c r="AO30" s="36">
        <v>2</v>
      </c>
      <c r="AP30" s="36">
        <v>4</v>
      </c>
      <c r="AQ30" s="36">
        <v>4</v>
      </c>
      <c r="AR30" s="36">
        <v>3</v>
      </c>
      <c r="AS30" s="36">
        <v>3</v>
      </c>
      <c r="AT30" s="36">
        <v>2</v>
      </c>
      <c r="AU30" s="36">
        <v>2</v>
      </c>
      <c r="AV30" s="36">
        <v>4</v>
      </c>
      <c r="AW30" s="36">
        <v>3</v>
      </c>
      <c r="AX30" s="36">
        <v>3</v>
      </c>
      <c r="AY30" s="36">
        <v>3</v>
      </c>
      <c r="AZ30" s="36">
        <v>2</v>
      </c>
      <c r="BA30" s="36">
        <v>2</v>
      </c>
      <c r="BB30" s="36">
        <v>2</v>
      </c>
      <c r="BC30" s="36">
        <v>3</v>
      </c>
      <c r="BD30" s="36">
        <v>3</v>
      </c>
      <c r="BE30" s="36">
        <v>3</v>
      </c>
      <c r="BF30" s="36">
        <v>3</v>
      </c>
      <c r="BG30" s="36">
        <v>2</v>
      </c>
      <c r="BH30" s="36">
        <v>2</v>
      </c>
      <c r="BI30" s="36">
        <v>6</v>
      </c>
      <c r="BJ30" s="36">
        <v>6</v>
      </c>
      <c r="BK30" s="21">
        <f t="shared" si="0"/>
        <v>2.6333333333333333</v>
      </c>
    </row>
    <row r="31" spans="1:63" ht="14" x14ac:dyDescent="0.3">
      <c r="A31" s="23" t="s">
        <v>80</v>
      </c>
      <c r="B31" s="60">
        <v>0.14199999999999999</v>
      </c>
      <c r="C31" s="61">
        <v>0.104</v>
      </c>
      <c r="D31" s="61">
        <v>8.5999999999999993E-2</v>
      </c>
      <c r="E31" s="61">
        <v>7.0000000000000007E-2</v>
      </c>
      <c r="F31" s="61">
        <v>2.8000000000000001E-2</v>
      </c>
      <c r="G31" s="61">
        <v>3.0000000000000001E-3</v>
      </c>
      <c r="H31" s="61">
        <v>0</v>
      </c>
      <c r="I31" s="61">
        <v>1E-3</v>
      </c>
      <c r="J31" s="61">
        <v>0.03</v>
      </c>
      <c r="K31" s="61">
        <v>2.1999999999999999E-2</v>
      </c>
      <c r="L31" s="61">
        <v>1.4E-2</v>
      </c>
      <c r="M31" s="61">
        <v>6.0000000000000001E-3</v>
      </c>
      <c r="N31" s="61">
        <v>0</v>
      </c>
      <c r="O31" s="61">
        <v>0</v>
      </c>
      <c r="P31" s="61">
        <v>7.0000000000000001E-3</v>
      </c>
      <c r="Q31" s="61">
        <v>5.0000000000000001E-3</v>
      </c>
      <c r="R31" s="61">
        <v>1.9E-2</v>
      </c>
      <c r="S31" s="61">
        <v>1.7999999999999999E-2</v>
      </c>
      <c r="T31" s="61">
        <v>1.7000000000000001E-2</v>
      </c>
      <c r="U31" s="61">
        <v>1.6E-2</v>
      </c>
      <c r="V31" s="61">
        <v>1.6E-2</v>
      </c>
      <c r="W31" s="61">
        <v>1.6E-2</v>
      </c>
      <c r="X31" s="61">
        <v>0.13300000000000001</v>
      </c>
      <c r="Y31" s="61">
        <v>0.126</v>
      </c>
      <c r="Z31" s="61">
        <v>7.0000000000000001E-3</v>
      </c>
      <c r="AA31" s="61">
        <v>5.0000000000000001E-3</v>
      </c>
      <c r="AB31" s="61">
        <v>2E-3</v>
      </c>
      <c r="AC31" s="61">
        <v>0</v>
      </c>
      <c r="AD31" s="61">
        <v>7.1999999999999995E-2</v>
      </c>
      <c r="AE31" s="61">
        <v>7.0999999999999994E-2</v>
      </c>
      <c r="AF31" s="63">
        <f t="shared" si="1"/>
        <v>3.4533333333333333E-2</v>
      </c>
      <c r="AG31" s="36">
        <v>3</v>
      </c>
      <c r="AH31" s="36">
        <v>3</v>
      </c>
      <c r="AI31" s="36">
        <v>2</v>
      </c>
      <c r="AJ31" s="36">
        <v>1</v>
      </c>
      <c r="AK31" s="36">
        <v>1</v>
      </c>
      <c r="AL31" s="36">
        <v>0</v>
      </c>
      <c r="AM31" s="36">
        <v>0</v>
      </c>
      <c r="AN31" s="36">
        <v>0</v>
      </c>
      <c r="AO31" s="36">
        <v>2</v>
      </c>
      <c r="AP31" s="36">
        <v>2</v>
      </c>
      <c r="AQ31" s="36">
        <v>1</v>
      </c>
      <c r="AR31" s="36">
        <v>1</v>
      </c>
      <c r="AS31" s="36">
        <v>0</v>
      </c>
      <c r="AT31" s="36">
        <v>0</v>
      </c>
      <c r="AU31" s="36">
        <v>3</v>
      </c>
      <c r="AV31" s="36">
        <v>3</v>
      </c>
      <c r="AW31" s="36">
        <v>5</v>
      </c>
      <c r="AX31" s="36">
        <v>4</v>
      </c>
      <c r="AY31" s="36">
        <v>3</v>
      </c>
      <c r="AZ31" s="36">
        <v>3</v>
      </c>
      <c r="BA31" s="36">
        <v>2</v>
      </c>
      <c r="BB31" s="36">
        <v>1</v>
      </c>
      <c r="BC31" s="36">
        <v>2</v>
      </c>
      <c r="BD31" s="36">
        <v>1</v>
      </c>
      <c r="BE31" s="36">
        <v>1</v>
      </c>
      <c r="BF31" s="36">
        <v>1</v>
      </c>
      <c r="BG31" s="36">
        <v>1</v>
      </c>
      <c r="BH31" s="36">
        <v>0</v>
      </c>
      <c r="BI31" s="36">
        <v>2</v>
      </c>
      <c r="BJ31" s="36">
        <v>1</v>
      </c>
      <c r="BK31" s="21">
        <f t="shared" si="0"/>
        <v>1.6333333333333333</v>
      </c>
    </row>
    <row r="32" spans="1:63" ht="14" x14ac:dyDescent="0.3">
      <c r="A32" s="23" t="s">
        <v>79</v>
      </c>
      <c r="B32" s="60">
        <v>0.76400000000000001</v>
      </c>
      <c r="C32" s="61">
        <v>0.754</v>
      </c>
      <c r="D32" s="61">
        <v>0.71</v>
      </c>
      <c r="E32" s="61">
        <v>0.68300000000000005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1.4999999999999999E-2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6.0000000000000001E-3</v>
      </c>
      <c r="AE32" s="61">
        <v>0</v>
      </c>
      <c r="AF32" s="63">
        <f t="shared" si="1"/>
        <v>9.7733333333333311E-2</v>
      </c>
      <c r="AG32" s="36">
        <v>4</v>
      </c>
      <c r="AH32" s="36">
        <v>3</v>
      </c>
      <c r="AI32" s="36">
        <v>2</v>
      </c>
      <c r="AJ32" s="36">
        <v>1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1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1</v>
      </c>
      <c r="BJ32" s="36">
        <v>0</v>
      </c>
      <c r="BK32" s="21">
        <f t="shared" si="0"/>
        <v>0.4</v>
      </c>
    </row>
    <row r="33" spans="1:63" ht="14" x14ac:dyDescent="0.3">
      <c r="A33" s="23" t="s">
        <v>78</v>
      </c>
      <c r="B33" s="60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3">
        <f t="shared" si="1"/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21">
        <f t="shared" si="0"/>
        <v>0</v>
      </c>
    </row>
    <row r="34" spans="1:63" ht="14" x14ac:dyDescent="0.3">
      <c r="A34" s="23" t="s">
        <v>77</v>
      </c>
      <c r="B34" s="60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1E-3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4.0000000000000001E-3</v>
      </c>
      <c r="AE34" s="61">
        <v>0</v>
      </c>
      <c r="AF34" s="63">
        <f t="shared" si="1"/>
        <v>1.6666666666666666E-4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1</v>
      </c>
      <c r="BJ34" s="36">
        <v>0</v>
      </c>
      <c r="BK34" s="21">
        <f t="shared" si="0"/>
        <v>3.3333333333333333E-2</v>
      </c>
    </row>
    <row r="35" spans="1:63" ht="14" x14ac:dyDescent="0.3">
      <c r="A35" s="23" t="s">
        <v>76</v>
      </c>
      <c r="B35" s="60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4.5999999999999999E-2</v>
      </c>
      <c r="J35" s="61">
        <v>3.1E-2</v>
      </c>
      <c r="K35" s="61">
        <v>1.6E-2</v>
      </c>
      <c r="L35" s="61">
        <v>0</v>
      </c>
      <c r="M35" s="61">
        <v>0</v>
      </c>
      <c r="N35" s="61">
        <v>0</v>
      </c>
      <c r="O35" s="61">
        <v>0</v>
      </c>
      <c r="P35" s="61">
        <v>8.4000000000000005E-2</v>
      </c>
      <c r="Q35" s="61">
        <v>0.08</v>
      </c>
      <c r="R35" s="61">
        <v>6.6000000000000003E-2</v>
      </c>
      <c r="S35" s="61">
        <v>5.0999999999999997E-2</v>
      </c>
      <c r="T35" s="61">
        <v>4.9000000000000002E-2</v>
      </c>
      <c r="U35" s="61">
        <v>3.5000000000000003E-2</v>
      </c>
      <c r="V35" s="61">
        <v>2.4E-2</v>
      </c>
      <c r="W35" s="61">
        <v>3.5000000000000003E-2</v>
      </c>
      <c r="X35" s="61">
        <v>5.0999999999999997E-2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2.1999999999999999E-2</v>
      </c>
      <c r="AE35" s="61">
        <v>0</v>
      </c>
      <c r="AF35" s="63">
        <f t="shared" si="1"/>
        <v>1.9666666666666669E-2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1</v>
      </c>
      <c r="AQ35" s="36">
        <v>0</v>
      </c>
      <c r="AR35" s="36">
        <v>0</v>
      </c>
      <c r="AS35" s="36">
        <v>0</v>
      </c>
      <c r="AT35" s="36">
        <v>0</v>
      </c>
      <c r="AU35" s="36">
        <v>1</v>
      </c>
      <c r="AV35" s="36">
        <v>1</v>
      </c>
      <c r="AW35" s="36">
        <v>1</v>
      </c>
      <c r="AX35" s="36">
        <v>1</v>
      </c>
      <c r="AY35" s="36">
        <v>1</v>
      </c>
      <c r="AZ35" s="36">
        <v>1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1</v>
      </c>
      <c r="BJ35" s="36">
        <v>0</v>
      </c>
      <c r="BK35" s="21">
        <f t="shared" si="0"/>
        <v>0.26666666666666666</v>
      </c>
    </row>
    <row r="36" spans="1:63" ht="14" x14ac:dyDescent="0.3">
      <c r="A36" s="23" t="s">
        <v>75</v>
      </c>
      <c r="B36" s="60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7.0000000000000001E-3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4.0000000000000001E-3</v>
      </c>
      <c r="T36" s="61">
        <v>5.0000000000000001E-3</v>
      </c>
      <c r="U36" s="61">
        <v>5.0000000000000001E-3</v>
      </c>
      <c r="V36" s="61">
        <v>6.0000000000000001E-3</v>
      </c>
      <c r="W36" s="61">
        <v>1.7000000000000001E-2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3">
        <f t="shared" si="1"/>
        <v>1.4666666666666669E-3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6">
        <v>4</v>
      </c>
      <c r="AY36" s="36">
        <v>3</v>
      </c>
      <c r="AZ36" s="36">
        <v>2</v>
      </c>
      <c r="BA36" s="36">
        <v>1</v>
      </c>
      <c r="BB36" s="36">
        <v>1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21">
        <f t="shared" si="0"/>
        <v>0.36666666666666664</v>
      </c>
    </row>
    <row r="37" spans="1:63" ht="14" x14ac:dyDescent="0.3">
      <c r="A37" s="23" t="s">
        <v>74</v>
      </c>
      <c r="B37" s="60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1.9E-2</v>
      </c>
      <c r="J37" s="61">
        <v>2.1000000000000001E-2</v>
      </c>
      <c r="K37" s="61">
        <v>2.3E-2</v>
      </c>
      <c r="L37" s="61">
        <v>2.4E-2</v>
      </c>
      <c r="M37" s="61">
        <v>2.4E-2</v>
      </c>
      <c r="N37" s="61">
        <v>2.4E-2</v>
      </c>
      <c r="O37" s="61">
        <v>2.5000000000000001E-2</v>
      </c>
      <c r="P37" s="61">
        <v>7.0000000000000001E-3</v>
      </c>
      <c r="Q37" s="61">
        <v>5.0000000000000001E-3</v>
      </c>
      <c r="R37" s="61">
        <v>8.9999999999999993E-3</v>
      </c>
      <c r="S37" s="61">
        <v>8.9999999999999993E-3</v>
      </c>
      <c r="T37" s="61">
        <v>8.0000000000000002E-3</v>
      </c>
      <c r="U37" s="61">
        <v>4.0000000000000001E-3</v>
      </c>
      <c r="V37" s="61">
        <v>2E-3</v>
      </c>
      <c r="W37" s="61">
        <v>6.0000000000000001E-3</v>
      </c>
      <c r="X37" s="61">
        <v>5.0000000000000001E-3</v>
      </c>
      <c r="Y37" s="61">
        <v>2E-3</v>
      </c>
      <c r="Z37" s="61">
        <v>3.0000000000000001E-3</v>
      </c>
      <c r="AA37" s="61">
        <v>2E-3</v>
      </c>
      <c r="AB37" s="61">
        <v>1E-3</v>
      </c>
      <c r="AC37" s="61">
        <v>0</v>
      </c>
      <c r="AD37" s="61">
        <v>3.0000000000000001E-3</v>
      </c>
      <c r="AE37" s="61">
        <v>0</v>
      </c>
      <c r="AF37" s="63">
        <f t="shared" si="1"/>
        <v>7.5333333333333346E-3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4</v>
      </c>
      <c r="AO37" s="36">
        <v>4</v>
      </c>
      <c r="AP37" s="36">
        <v>4</v>
      </c>
      <c r="AQ37" s="36">
        <v>3</v>
      </c>
      <c r="AR37" s="36">
        <v>2</v>
      </c>
      <c r="AS37" s="36">
        <v>2</v>
      </c>
      <c r="AT37" s="36">
        <v>1</v>
      </c>
      <c r="AU37" s="36">
        <v>1</v>
      </c>
      <c r="AV37" s="36">
        <v>1</v>
      </c>
      <c r="AW37" s="36">
        <v>1</v>
      </c>
      <c r="AX37" s="36">
        <v>2</v>
      </c>
      <c r="AY37" s="36">
        <v>1</v>
      </c>
      <c r="AZ37" s="36">
        <v>1</v>
      </c>
      <c r="BA37" s="36">
        <v>1</v>
      </c>
      <c r="BB37" s="36">
        <v>1</v>
      </c>
      <c r="BC37" s="36">
        <v>1</v>
      </c>
      <c r="BD37" s="36">
        <v>1</v>
      </c>
      <c r="BE37" s="36">
        <v>1</v>
      </c>
      <c r="BF37" s="36">
        <v>1</v>
      </c>
      <c r="BG37" s="36">
        <v>0</v>
      </c>
      <c r="BH37" s="36">
        <v>0</v>
      </c>
      <c r="BI37" s="36">
        <v>1</v>
      </c>
      <c r="BJ37" s="36">
        <v>0</v>
      </c>
      <c r="BK37" s="21">
        <f t="shared" si="0"/>
        <v>1.1333333333333333</v>
      </c>
    </row>
    <row r="38" spans="1:63" ht="14" x14ac:dyDescent="0.3">
      <c r="A38" s="23" t="s">
        <v>73</v>
      </c>
      <c r="B38" s="60">
        <v>7.0000000000000001E-3</v>
      </c>
      <c r="C38" s="61">
        <v>7.0000000000000001E-3</v>
      </c>
      <c r="D38" s="61">
        <v>2.8000000000000001E-2</v>
      </c>
      <c r="E38" s="61">
        <v>8.9999999999999993E-3</v>
      </c>
      <c r="F38" s="61">
        <v>1.0999999999999999E-2</v>
      </c>
      <c r="G38" s="61">
        <v>7.0000000000000001E-3</v>
      </c>
      <c r="H38" s="61">
        <v>1.0999999999999999E-2</v>
      </c>
      <c r="I38" s="61">
        <v>1.4E-2</v>
      </c>
      <c r="J38" s="61">
        <v>4.5999999999999999E-2</v>
      </c>
      <c r="K38" s="61">
        <v>4.9000000000000002E-2</v>
      </c>
      <c r="L38" s="61">
        <v>2.9000000000000001E-2</v>
      </c>
      <c r="M38" s="61">
        <v>0.03</v>
      </c>
      <c r="N38" s="61">
        <v>2.5000000000000001E-2</v>
      </c>
      <c r="O38" s="61">
        <v>2.5999999999999999E-2</v>
      </c>
      <c r="P38" s="61">
        <v>2.8000000000000001E-2</v>
      </c>
      <c r="Q38" s="61">
        <v>0.03</v>
      </c>
      <c r="R38" s="61">
        <v>3.5000000000000003E-2</v>
      </c>
      <c r="S38" s="61">
        <v>5.0999999999999997E-2</v>
      </c>
      <c r="T38" s="61">
        <v>5.1999999999999998E-2</v>
      </c>
      <c r="U38" s="61">
        <v>4.7E-2</v>
      </c>
      <c r="V38" s="61">
        <v>4.9000000000000002E-2</v>
      </c>
      <c r="W38" s="61">
        <v>5.5E-2</v>
      </c>
      <c r="X38" s="61">
        <v>5.7000000000000002E-2</v>
      </c>
      <c r="Y38" s="61">
        <v>5.7000000000000002E-2</v>
      </c>
      <c r="Z38" s="61">
        <v>3.5999999999999997E-2</v>
      </c>
      <c r="AA38" s="61">
        <v>3.5999999999999997E-2</v>
      </c>
      <c r="AB38" s="61">
        <v>3.6999999999999998E-2</v>
      </c>
      <c r="AC38" s="61">
        <v>3.6999999999999998E-2</v>
      </c>
      <c r="AD38" s="61">
        <v>4.2000000000000003E-2</v>
      </c>
      <c r="AE38" s="61">
        <v>4.2000000000000003E-2</v>
      </c>
      <c r="AF38" s="63">
        <f t="shared" si="1"/>
        <v>3.3000000000000015E-2</v>
      </c>
      <c r="AG38" s="36">
        <v>3</v>
      </c>
      <c r="AH38" s="36">
        <v>2</v>
      </c>
      <c r="AI38" s="36">
        <v>1</v>
      </c>
      <c r="AJ38" s="36">
        <v>5</v>
      </c>
      <c r="AK38" s="36">
        <v>4</v>
      </c>
      <c r="AL38" s="36">
        <v>6</v>
      </c>
      <c r="AM38" s="36">
        <v>5</v>
      </c>
      <c r="AN38" s="36">
        <v>4</v>
      </c>
      <c r="AO38" s="36">
        <v>7</v>
      </c>
      <c r="AP38" s="36">
        <v>6</v>
      </c>
      <c r="AQ38" s="36">
        <v>7</v>
      </c>
      <c r="AR38" s="36">
        <v>6</v>
      </c>
      <c r="AS38" s="36">
        <v>6</v>
      </c>
      <c r="AT38" s="36">
        <v>5</v>
      </c>
      <c r="AU38" s="36">
        <v>5</v>
      </c>
      <c r="AV38" s="36">
        <v>4</v>
      </c>
      <c r="AW38" s="36">
        <v>3</v>
      </c>
      <c r="AX38" s="36">
        <v>13</v>
      </c>
      <c r="AY38" s="36">
        <v>12</v>
      </c>
      <c r="AZ38" s="36">
        <v>12</v>
      </c>
      <c r="BA38" s="36">
        <v>11</v>
      </c>
      <c r="BB38" s="36">
        <v>11</v>
      </c>
      <c r="BC38" s="36">
        <v>10</v>
      </c>
      <c r="BD38" s="36">
        <v>9</v>
      </c>
      <c r="BE38" s="36">
        <v>10</v>
      </c>
      <c r="BF38" s="36">
        <v>9</v>
      </c>
      <c r="BG38" s="36">
        <v>8</v>
      </c>
      <c r="BH38" s="36">
        <v>7</v>
      </c>
      <c r="BI38" s="36">
        <v>6</v>
      </c>
      <c r="BJ38" s="36">
        <v>5</v>
      </c>
      <c r="BK38" s="21">
        <f t="shared" si="0"/>
        <v>6.7333333333333334</v>
      </c>
    </row>
    <row r="39" spans="1:63" ht="14" x14ac:dyDescent="0.3">
      <c r="A39" s="23" t="s">
        <v>72</v>
      </c>
      <c r="B39" s="60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5.0000000000000001E-3</v>
      </c>
      <c r="X39" s="61">
        <v>4.0000000000000001E-3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7.0000000000000001E-3</v>
      </c>
      <c r="AE39" s="61">
        <v>0</v>
      </c>
      <c r="AF39" s="63">
        <f t="shared" si="1"/>
        <v>5.3333333333333336E-4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1</v>
      </c>
      <c r="BJ39" s="36">
        <v>0</v>
      </c>
      <c r="BK39" s="21">
        <f t="shared" si="0"/>
        <v>3.3333333333333333E-2</v>
      </c>
    </row>
    <row r="40" spans="1:63" ht="14" x14ac:dyDescent="0.3">
      <c r="A40" s="23" t="s">
        <v>71</v>
      </c>
      <c r="B40" s="60">
        <v>0.14599999999999999</v>
      </c>
      <c r="C40" s="61">
        <v>0.13800000000000001</v>
      </c>
      <c r="D40" s="61">
        <v>0.14199999999999999</v>
      </c>
      <c r="E40" s="61">
        <v>0.152</v>
      </c>
      <c r="F40" s="61">
        <v>0.151</v>
      </c>
      <c r="G40" s="61">
        <v>0.13700000000000001</v>
      </c>
      <c r="H40" s="61">
        <v>0.123</v>
      </c>
      <c r="I40" s="61">
        <v>0.13</v>
      </c>
      <c r="J40" s="61">
        <v>0.11799999999999999</v>
      </c>
      <c r="K40" s="61">
        <v>0.115</v>
      </c>
      <c r="L40" s="61">
        <v>0.13</v>
      </c>
      <c r="M40" s="61">
        <v>0.13</v>
      </c>
      <c r="N40" s="61">
        <v>0.121</v>
      </c>
      <c r="O40" s="61">
        <v>0.111</v>
      </c>
      <c r="P40" s="61">
        <v>0.107</v>
      </c>
      <c r="Q40" s="61">
        <v>0.128</v>
      </c>
      <c r="R40" s="61">
        <v>0.122</v>
      </c>
      <c r="S40" s="61">
        <v>0.13300000000000001</v>
      </c>
      <c r="T40" s="61">
        <v>0.123</v>
      </c>
      <c r="U40" s="61">
        <v>0.111</v>
      </c>
      <c r="V40" s="61">
        <v>0.105</v>
      </c>
      <c r="W40" s="61">
        <v>0.124</v>
      </c>
      <c r="X40" s="61">
        <v>0.14899999999999999</v>
      </c>
      <c r="Y40" s="61">
        <v>0.13200000000000001</v>
      </c>
      <c r="Z40" s="61">
        <v>0.13500000000000001</v>
      </c>
      <c r="AA40" s="61">
        <v>0.124</v>
      </c>
      <c r="AB40" s="61">
        <v>0.113</v>
      </c>
      <c r="AC40" s="61">
        <v>0.10199999999999999</v>
      </c>
      <c r="AD40" s="61">
        <v>0.111</v>
      </c>
      <c r="AE40" s="61">
        <v>9.6000000000000002E-2</v>
      </c>
      <c r="AF40" s="63">
        <f t="shared" si="1"/>
        <v>0.12530000000000002</v>
      </c>
      <c r="AG40" s="36">
        <v>4</v>
      </c>
      <c r="AH40" s="36">
        <v>4</v>
      </c>
      <c r="AI40" s="36">
        <v>4</v>
      </c>
      <c r="AJ40" s="36">
        <v>4</v>
      </c>
      <c r="AK40" s="36">
        <v>4</v>
      </c>
      <c r="AL40" s="36">
        <v>4</v>
      </c>
      <c r="AM40" s="36">
        <v>4</v>
      </c>
      <c r="AN40" s="36">
        <v>4</v>
      </c>
      <c r="AO40" s="36">
        <v>4</v>
      </c>
      <c r="AP40" s="36">
        <v>5</v>
      </c>
      <c r="AQ40" s="36">
        <v>5</v>
      </c>
      <c r="AR40" s="36">
        <v>5</v>
      </c>
      <c r="AS40" s="36">
        <v>5</v>
      </c>
      <c r="AT40" s="36">
        <v>5</v>
      </c>
      <c r="AU40" s="36">
        <v>5</v>
      </c>
      <c r="AV40" s="36">
        <v>4</v>
      </c>
      <c r="AW40" s="36">
        <v>4</v>
      </c>
      <c r="AX40" s="36">
        <v>4</v>
      </c>
      <c r="AY40" s="36">
        <v>4</v>
      </c>
      <c r="AZ40" s="36">
        <v>3</v>
      </c>
      <c r="BA40" s="36">
        <v>3</v>
      </c>
      <c r="BB40" s="36">
        <v>4</v>
      </c>
      <c r="BC40" s="36">
        <v>5</v>
      </c>
      <c r="BD40" s="36">
        <v>4</v>
      </c>
      <c r="BE40" s="36">
        <v>5</v>
      </c>
      <c r="BF40" s="36">
        <v>5</v>
      </c>
      <c r="BG40" s="36">
        <v>4</v>
      </c>
      <c r="BH40" s="36">
        <v>4</v>
      </c>
      <c r="BI40" s="36">
        <v>5</v>
      </c>
      <c r="BJ40" s="36">
        <v>4</v>
      </c>
      <c r="BK40" s="21">
        <f t="shared" si="0"/>
        <v>4.2666666666666666</v>
      </c>
    </row>
    <row r="41" spans="1:63" ht="14" x14ac:dyDescent="0.3">
      <c r="A41" s="23" t="s">
        <v>70</v>
      </c>
      <c r="B41" s="60">
        <v>0</v>
      </c>
      <c r="C41" s="61">
        <v>0</v>
      </c>
      <c r="D41" s="61">
        <v>0</v>
      </c>
      <c r="E41" s="61">
        <v>6.7000000000000004E-2</v>
      </c>
      <c r="F41" s="61">
        <v>7.9000000000000001E-2</v>
      </c>
      <c r="G41" s="61">
        <v>7.9000000000000001E-2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1E-3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3">
        <f t="shared" si="1"/>
        <v>7.5333333333333346E-3</v>
      </c>
      <c r="AG41" s="36">
        <v>0</v>
      </c>
      <c r="AH41" s="36">
        <v>0</v>
      </c>
      <c r="AI41" s="36">
        <v>0</v>
      </c>
      <c r="AJ41" s="36">
        <v>2</v>
      </c>
      <c r="AK41" s="36">
        <v>1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21">
        <f t="shared" si="0"/>
        <v>0.1</v>
      </c>
    </row>
    <row r="42" spans="1:63" ht="14" x14ac:dyDescent="0.3">
      <c r="A42" s="23" t="s">
        <v>69</v>
      </c>
      <c r="B42" s="60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1E-3</v>
      </c>
      <c r="J42" s="61">
        <v>0</v>
      </c>
      <c r="K42" s="61">
        <v>0</v>
      </c>
      <c r="L42" s="61">
        <v>4.0000000000000001E-3</v>
      </c>
      <c r="M42" s="61">
        <v>4.0000000000000001E-3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0.01</v>
      </c>
      <c r="T42" s="61">
        <v>0.01</v>
      </c>
      <c r="U42" s="61">
        <v>5.0000000000000001E-3</v>
      </c>
      <c r="V42" s="61">
        <v>5.0000000000000001E-3</v>
      </c>
      <c r="W42" s="61">
        <v>6.0000000000000001E-3</v>
      </c>
      <c r="X42" s="61">
        <v>7.0000000000000001E-3</v>
      </c>
      <c r="Y42" s="61">
        <v>1E-3</v>
      </c>
      <c r="Z42" s="61">
        <v>1.0999999999999999E-2</v>
      </c>
      <c r="AA42" s="61">
        <v>8.0000000000000002E-3</v>
      </c>
      <c r="AB42" s="61">
        <v>4.0000000000000001E-3</v>
      </c>
      <c r="AC42" s="61">
        <v>1E-3</v>
      </c>
      <c r="AD42" s="61">
        <v>1.4E-2</v>
      </c>
      <c r="AE42" s="61">
        <v>7.0000000000000001E-3</v>
      </c>
      <c r="AF42" s="63">
        <f t="shared" si="1"/>
        <v>3.2666666666666673E-3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1</v>
      </c>
      <c r="AR42" s="36">
        <v>1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2</v>
      </c>
      <c r="AY42" s="36">
        <v>1</v>
      </c>
      <c r="AZ42" s="36">
        <v>1</v>
      </c>
      <c r="BA42" s="36">
        <v>0</v>
      </c>
      <c r="BB42" s="36">
        <v>1</v>
      </c>
      <c r="BC42" s="36">
        <v>0</v>
      </c>
      <c r="BD42" s="36">
        <v>1</v>
      </c>
      <c r="BE42" s="36">
        <v>1</v>
      </c>
      <c r="BF42" s="36">
        <v>1</v>
      </c>
      <c r="BG42" s="36">
        <v>1</v>
      </c>
      <c r="BH42" s="36">
        <v>1</v>
      </c>
      <c r="BI42" s="36">
        <v>1</v>
      </c>
      <c r="BJ42" s="36">
        <v>1</v>
      </c>
      <c r="BK42" s="21">
        <f t="shared" si="0"/>
        <v>0.46666666666666667</v>
      </c>
    </row>
    <row r="43" spans="1:63" ht="14" x14ac:dyDescent="0.3">
      <c r="A43" s="23" t="s">
        <v>68</v>
      </c>
      <c r="B43" s="60">
        <v>3.5000000000000003E-2</v>
      </c>
      <c r="C43" s="61">
        <v>8.9999999999999993E-3</v>
      </c>
      <c r="D43" s="61">
        <v>8.0000000000000002E-3</v>
      </c>
      <c r="E43" s="61">
        <v>8.0000000000000002E-3</v>
      </c>
      <c r="F43" s="61">
        <v>1.0999999999999999E-2</v>
      </c>
      <c r="G43" s="61">
        <v>8.9999999999999993E-3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4.2000000000000003E-2</v>
      </c>
      <c r="Q43" s="61">
        <v>3.6999999999999998E-2</v>
      </c>
      <c r="R43" s="61">
        <v>0.126</v>
      </c>
      <c r="S43" s="61">
        <v>0.129</v>
      </c>
      <c r="T43" s="61">
        <v>0.13</v>
      </c>
      <c r="U43" s="61">
        <v>0.13400000000000001</v>
      </c>
      <c r="V43" s="61">
        <v>0.13800000000000001</v>
      </c>
      <c r="W43" s="61">
        <v>0.09</v>
      </c>
      <c r="X43" s="61">
        <v>4.5999999999999999E-2</v>
      </c>
      <c r="Y43" s="61">
        <v>1.7999999999999999E-2</v>
      </c>
      <c r="Z43" s="61">
        <v>2.3E-2</v>
      </c>
      <c r="AA43" s="61">
        <v>1.4999999999999999E-2</v>
      </c>
      <c r="AB43" s="61">
        <v>8.0000000000000002E-3</v>
      </c>
      <c r="AC43" s="61">
        <v>0</v>
      </c>
      <c r="AD43" s="61">
        <v>6.0000000000000001E-3</v>
      </c>
      <c r="AE43" s="61">
        <v>0</v>
      </c>
      <c r="AF43" s="63">
        <f t="shared" si="1"/>
        <v>3.4066666666666669E-2</v>
      </c>
      <c r="AG43" s="36">
        <v>2</v>
      </c>
      <c r="AH43" s="36">
        <v>3</v>
      </c>
      <c r="AI43" s="36">
        <v>3</v>
      </c>
      <c r="AJ43" s="36">
        <v>2</v>
      </c>
      <c r="AK43" s="36">
        <v>2</v>
      </c>
      <c r="AL43" s="36">
        <v>1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>
        <v>5</v>
      </c>
      <c r="AV43" s="36">
        <v>5</v>
      </c>
      <c r="AW43" s="36">
        <v>5</v>
      </c>
      <c r="AX43" s="36">
        <v>4</v>
      </c>
      <c r="AY43" s="36">
        <v>3</v>
      </c>
      <c r="AZ43" s="36">
        <v>2</v>
      </c>
      <c r="BA43" s="36">
        <v>1</v>
      </c>
      <c r="BB43" s="36">
        <v>1</v>
      </c>
      <c r="BC43" s="36">
        <v>1</v>
      </c>
      <c r="BD43" s="36">
        <v>1</v>
      </c>
      <c r="BE43" s="36">
        <v>2</v>
      </c>
      <c r="BF43" s="36">
        <v>2</v>
      </c>
      <c r="BG43" s="36">
        <v>1</v>
      </c>
      <c r="BH43" s="36">
        <v>0</v>
      </c>
      <c r="BI43" s="36">
        <v>1</v>
      </c>
      <c r="BJ43" s="36">
        <v>0</v>
      </c>
      <c r="BK43" s="21">
        <f t="shared" si="0"/>
        <v>1.5666666666666667</v>
      </c>
    </row>
    <row r="44" spans="1:63" ht="14" x14ac:dyDescent="0.3">
      <c r="A44" s="23" t="s">
        <v>67</v>
      </c>
      <c r="B44" s="60">
        <v>1E-3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1.2999999999999999E-2</v>
      </c>
      <c r="S44" s="61">
        <v>1.9E-2</v>
      </c>
      <c r="T44" s="61">
        <v>0.02</v>
      </c>
      <c r="U44" s="61">
        <v>0.02</v>
      </c>
      <c r="V44" s="61">
        <v>2.1999999999999999E-2</v>
      </c>
      <c r="W44" s="61">
        <v>0.03</v>
      </c>
      <c r="X44" s="61">
        <v>2.5000000000000001E-2</v>
      </c>
      <c r="Y44" s="61">
        <v>0.01</v>
      </c>
      <c r="Z44" s="61">
        <v>8.9999999999999993E-3</v>
      </c>
      <c r="AA44" s="61">
        <v>8.9999999999999993E-3</v>
      </c>
      <c r="AB44" s="61">
        <v>8.9999999999999993E-3</v>
      </c>
      <c r="AC44" s="61">
        <v>8.0000000000000002E-3</v>
      </c>
      <c r="AD44" s="61">
        <v>0.01</v>
      </c>
      <c r="AE44" s="61">
        <v>8.0000000000000002E-3</v>
      </c>
      <c r="AF44" s="63">
        <f t="shared" si="1"/>
        <v>7.1000000000000013E-3</v>
      </c>
      <c r="AG44" s="36">
        <v>1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5</v>
      </c>
      <c r="AX44" s="36">
        <v>5</v>
      </c>
      <c r="AY44" s="36">
        <v>4</v>
      </c>
      <c r="AZ44" s="36">
        <v>3</v>
      </c>
      <c r="BA44" s="36">
        <v>2</v>
      </c>
      <c r="BB44" s="36">
        <v>3</v>
      </c>
      <c r="BC44" s="36">
        <v>3</v>
      </c>
      <c r="BD44" s="36">
        <v>4</v>
      </c>
      <c r="BE44" s="36">
        <v>5</v>
      </c>
      <c r="BF44" s="36">
        <v>5</v>
      </c>
      <c r="BG44" s="36">
        <v>6</v>
      </c>
      <c r="BH44" s="36">
        <v>7</v>
      </c>
      <c r="BI44" s="36">
        <v>10</v>
      </c>
      <c r="BJ44" s="36">
        <v>11</v>
      </c>
      <c r="BK44" s="21">
        <f t="shared" si="0"/>
        <v>2.4666666666666668</v>
      </c>
    </row>
    <row r="45" spans="1:63" ht="14" x14ac:dyDescent="0.3">
      <c r="A45" s="23" t="s">
        <v>66</v>
      </c>
      <c r="B45" s="60">
        <v>8.2000000000000003E-2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0.13800000000000001</v>
      </c>
      <c r="L45" s="61">
        <v>0.14000000000000001</v>
      </c>
      <c r="M45" s="61">
        <v>0.14099999999999999</v>
      </c>
      <c r="N45" s="61">
        <v>0.14199999999999999</v>
      </c>
      <c r="O45" s="61">
        <v>0.14399999999999999</v>
      </c>
      <c r="P45" s="61">
        <v>0.28199999999999997</v>
      </c>
      <c r="Q45" s="61">
        <v>0.34899999999999998</v>
      </c>
      <c r="R45" s="61">
        <v>0.35</v>
      </c>
      <c r="S45" s="61">
        <v>0.35099999999999998</v>
      </c>
      <c r="T45" s="61">
        <v>0.35199999999999998</v>
      </c>
      <c r="U45" s="61">
        <v>0.35299999999999998</v>
      </c>
      <c r="V45" s="61">
        <v>0.35399999999999998</v>
      </c>
      <c r="W45" s="61">
        <v>0.30099999999999999</v>
      </c>
      <c r="X45" s="61">
        <v>0.27500000000000002</v>
      </c>
      <c r="Y45" s="61">
        <v>0.27100000000000002</v>
      </c>
      <c r="Z45" s="61">
        <v>0.249</v>
      </c>
      <c r="AA45" s="61">
        <v>0.23599999999999999</v>
      </c>
      <c r="AB45" s="61">
        <v>0.222</v>
      </c>
      <c r="AC45" s="61">
        <v>0.20899999999999999</v>
      </c>
      <c r="AD45" s="61">
        <v>0.20799999999999999</v>
      </c>
      <c r="AE45" s="61">
        <v>0.20399999999999999</v>
      </c>
      <c r="AF45" s="63">
        <f t="shared" si="1"/>
        <v>0.17843333333333333</v>
      </c>
      <c r="AG45" s="36">
        <v>1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13</v>
      </c>
      <c r="AQ45" s="36">
        <v>12</v>
      </c>
      <c r="AR45" s="36">
        <v>11</v>
      </c>
      <c r="AS45" s="36">
        <v>10</v>
      </c>
      <c r="AT45" s="36">
        <v>9</v>
      </c>
      <c r="AU45" s="36">
        <v>16</v>
      </c>
      <c r="AV45" s="36">
        <v>20</v>
      </c>
      <c r="AW45" s="36">
        <v>19</v>
      </c>
      <c r="AX45" s="36">
        <v>18</v>
      </c>
      <c r="AY45" s="36">
        <v>17</v>
      </c>
      <c r="AZ45" s="36">
        <v>16</v>
      </c>
      <c r="BA45" s="36">
        <v>15</v>
      </c>
      <c r="BB45" s="36">
        <v>15</v>
      </c>
      <c r="BC45" s="36">
        <v>18</v>
      </c>
      <c r="BD45" s="36">
        <v>17</v>
      </c>
      <c r="BE45" s="36">
        <v>18</v>
      </c>
      <c r="BF45" s="36">
        <v>19</v>
      </c>
      <c r="BG45" s="36">
        <v>18</v>
      </c>
      <c r="BH45" s="36">
        <v>18</v>
      </c>
      <c r="BI45" s="36">
        <v>17</v>
      </c>
      <c r="BJ45" s="36">
        <v>16</v>
      </c>
      <c r="BK45" s="21">
        <f t="shared" si="0"/>
        <v>11.1</v>
      </c>
    </row>
    <row r="46" spans="1:63" ht="14" x14ac:dyDescent="0.3">
      <c r="A46" s="23" t="s">
        <v>124</v>
      </c>
      <c r="B46" s="60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1.4E-2</v>
      </c>
      <c r="M46" s="61">
        <v>1.4999999999999999E-2</v>
      </c>
      <c r="N46" s="61">
        <v>1.4999999999999999E-2</v>
      </c>
      <c r="O46" s="61">
        <v>1.4999999999999999E-2</v>
      </c>
      <c r="P46" s="61">
        <v>1.4E-2</v>
      </c>
      <c r="Q46" s="61">
        <v>1.6E-2</v>
      </c>
      <c r="R46" s="61">
        <v>3.2000000000000001E-2</v>
      </c>
      <c r="S46" s="61">
        <v>3.5000000000000003E-2</v>
      </c>
      <c r="T46" s="61">
        <v>3.6999999999999998E-2</v>
      </c>
      <c r="U46" s="61">
        <v>3.5999999999999997E-2</v>
      </c>
      <c r="V46" s="61">
        <v>2.3E-2</v>
      </c>
      <c r="W46" s="61">
        <v>1.4999999999999999E-2</v>
      </c>
      <c r="X46" s="61">
        <v>1.4999999999999999E-2</v>
      </c>
      <c r="Y46" s="61">
        <v>2E-3</v>
      </c>
      <c r="Z46" s="61">
        <v>0</v>
      </c>
      <c r="AA46" s="61">
        <v>1E-3</v>
      </c>
      <c r="AB46" s="61">
        <v>1E-3</v>
      </c>
      <c r="AC46" s="61">
        <v>1E-3</v>
      </c>
      <c r="AD46" s="61">
        <v>3.0000000000000001E-3</v>
      </c>
      <c r="AE46" s="61">
        <v>3.0000000000000001E-3</v>
      </c>
      <c r="AF46" s="63">
        <f t="shared" si="1"/>
        <v>9.7666666666666683E-3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9</v>
      </c>
      <c r="AR46" s="36">
        <v>8</v>
      </c>
      <c r="AS46" s="36">
        <v>7</v>
      </c>
      <c r="AT46" s="36">
        <v>6</v>
      </c>
      <c r="AU46" s="36">
        <v>5</v>
      </c>
      <c r="AV46" s="36">
        <v>5</v>
      </c>
      <c r="AW46" s="36">
        <v>5</v>
      </c>
      <c r="AX46" s="36">
        <v>4</v>
      </c>
      <c r="AY46" s="36">
        <v>3</v>
      </c>
      <c r="AZ46" s="36">
        <v>2</v>
      </c>
      <c r="BA46" s="36">
        <v>2</v>
      </c>
      <c r="BB46" s="36">
        <v>2</v>
      </c>
      <c r="BC46" s="36">
        <v>1</v>
      </c>
      <c r="BD46" s="36">
        <v>1</v>
      </c>
      <c r="BE46" s="36">
        <v>4</v>
      </c>
      <c r="BF46" s="36">
        <v>4</v>
      </c>
      <c r="BG46" s="36">
        <v>2</v>
      </c>
      <c r="BH46" s="36">
        <v>1</v>
      </c>
      <c r="BI46" s="36">
        <v>4</v>
      </c>
      <c r="BJ46" s="36">
        <v>3</v>
      </c>
      <c r="BK46" s="21">
        <f t="shared" si="0"/>
        <v>2.6</v>
      </c>
    </row>
    <row r="47" spans="1:63" ht="14" x14ac:dyDescent="0.3">
      <c r="A47" s="23" t="s">
        <v>125</v>
      </c>
      <c r="B47" s="60">
        <v>1.7999999999999999E-2</v>
      </c>
      <c r="C47" s="61">
        <v>1.4E-2</v>
      </c>
      <c r="D47" s="61">
        <v>1.2999999999999999E-2</v>
      </c>
      <c r="E47" s="61">
        <v>1.2999999999999999E-2</v>
      </c>
      <c r="F47" s="61">
        <v>1.2999999999999999E-2</v>
      </c>
      <c r="G47" s="61">
        <v>1.2E-2</v>
      </c>
      <c r="H47" s="61">
        <v>8.0000000000000002E-3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6.0000000000000001E-3</v>
      </c>
      <c r="Q47" s="61">
        <v>5.0000000000000001E-3</v>
      </c>
      <c r="R47" s="61">
        <v>8.9999999999999993E-3</v>
      </c>
      <c r="S47" s="61">
        <v>4.1000000000000002E-2</v>
      </c>
      <c r="T47" s="61">
        <v>4.3999999999999997E-2</v>
      </c>
      <c r="U47" s="61">
        <v>1.6E-2</v>
      </c>
      <c r="V47" s="61">
        <v>0.02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0.01</v>
      </c>
      <c r="AE47" s="61">
        <v>1.2999999999999999E-2</v>
      </c>
      <c r="AF47" s="63">
        <f t="shared" si="1"/>
        <v>8.5000000000000006E-3</v>
      </c>
      <c r="AG47" s="36">
        <v>5</v>
      </c>
      <c r="AH47" s="36">
        <v>5</v>
      </c>
      <c r="AI47" s="36">
        <v>4</v>
      </c>
      <c r="AJ47" s="36">
        <v>3</v>
      </c>
      <c r="AK47" s="36">
        <v>2</v>
      </c>
      <c r="AL47" s="36">
        <v>2</v>
      </c>
      <c r="AM47" s="36">
        <v>1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2</v>
      </c>
      <c r="AV47" s="36">
        <v>2</v>
      </c>
      <c r="AW47" s="36">
        <v>2</v>
      </c>
      <c r="AX47" s="36">
        <v>2</v>
      </c>
      <c r="AY47" s="36">
        <v>1</v>
      </c>
      <c r="AZ47" s="36">
        <v>1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1</v>
      </c>
      <c r="BJ47" s="36">
        <v>0</v>
      </c>
      <c r="BK47" s="21">
        <f t="shared" si="0"/>
        <v>1.1000000000000001</v>
      </c>
    </row>
    <row r="48" spans="1:63" ht="14" x14ac:dyDescent="0.3">
      <c r="A48" s="23" t="s">
        <v>65</v>
      </c>
      <c r="B48" s="60">
        <v>0</v>
      </c>
      <c r="C48" s="61">
        <v>0</v>
      </c>
      <c r="D48" s="61">
        <v>8.0000000000000002E-3</v>
      </c>
      <c r="E48" s="61">
        <v>4.0000000000000001E-3</v>
      </c>
      <c r="F48" s="61">
        <v>2E-3</v>
      </c>
      <c r="G48" s="61">
        <v>1E-3</v>
      </c>
      <c r="H48" s="61">
        <v>0</v>
      </c>
      <c r="I48" s="61">
        <v>0</v>
      </c>
      <c r="J48" s="61">
        <v>8.9999999999999993E-3</v>
      </c>
      <c r="K48" s="61">
        <v>6.0000000000000001E-3</v>
      </c>
      <c r="L48" s="61">
        <v>3.0000000000000001E-3</v>
      </c>
      <c r="M48" s="61">
        <v>3.0000000000000001E-3</v>
      </c>
      <c r="N48" s="61">
        <v>2E-3</v>
      </c>
      <c r="O48" s="61">
        <v>0</v>
      </c>
      <c r="P48" s="61">
        <v>0</v>
      </c>
      <c r="Q48" s="61">
        <v>1.2999999999999999E-2</v>
      </c>
      <c r="R48" s="61">
        <v>6.0000000000000001E-3</v>
      </c>
      <c r="S48" s="61">
        <v>1E-3</v>
      </c>
      <c r="T48" s="61">
        <v>0</v>
      </c>
      <c r="U48" s="61">
        <v>0</v>
      </c>
      <c r="V48" s="61">
        <v>0</v>
      </c>
      <c r="W48" s="61">
        <v>0</v>
      </c>
      <c r="X48" s="61">
        <v>1.0999999999999999E-2</v>
      </c>
      <c r="Y48" s="61">
        <v>8.0000000000000002E-3</v>
      </c>
      <c r="Z48" s="61">
        <v>5.0000000000000001E-3</v>
      </c>
      <c r="AA48" s="61">
        <v>4.0000000000000001E-3</v>
      </c>
      <c r="AB48" s="61">
        <v>2E-3</v>
      </c>
      <c r="AC48" s="61">
        <v>0</v>
      </c>
      <c r="AD48" s="61">
        <v>3.0000000000000001E-3</v>
      </c>
      <c r="AE48" s="61">
        <v>8.0000000000000002E-3</v>
      </c>
      <c r="AF48" s="63">
        <f t="shared" si="1"/>
        <v>3.3000000000000013E-3</v>
      </c>
      <c r="AG48" s="36">
        <v>0</v>
      </c>
      <c r="AH48" s="36">
        <v>0</v>
      </c>
      <c r="AI48" s="36">
        <v>2</v>
      </c>
      <c r="AJ48" s="36">
        <v>2</v>
      </c>
      <c r="AK48" s="36">
        <v>1</v>
      </c>
      <c r="AL48" s="36">
        <v>0</v>
      </c>
      <c r="AM48" s="36">
        <v>0</v>
      </c>
      <c r="AN48" s="36">
        <v>0</v>
      </c>
      <c r="AO48" s="36">
        <v>2</v>
      </c>
      <c r="AP48" s="36">
        <v>2</v>
      </c>
      <c r="AQ48" s="36">
        <v>2</v>
      </c>
      <c r="AR48" s="36">
        <v>2</v>
      </c>
      <c r="AS48" s="36">
        <v>1</v>
      </c>
      <c r="AT48" s="36">
        <v>0</v>
      </c>
      <c r="AU48" s="36">
        <v>0</v>
      </c>
      <c r="AV48" s="36">
        <v>1</v>
      </c>
      <c r="AW48" s="36">
        <v>1</v>
      </c>
      <c r="AX48" s="36">
        <v>1</v>
      </c>
      <c r="AY48" s="36">
        <v>0</v>
      </c>
      <c r="AZ48" s="36">
        <v>0</v>
      </c>
      <c r="BA48" s="36">
        <v>0</v>
      </c>
      <c r="BB48" s="36">
        <v>0</v>
      </c>
      <c r="BC48" s="36">
        <v>3</v>
      </c>
      <c r="BD48" s="36">
        <v>2</v>
      </c>
      <c r="BE48" s="36">
        <v>2</v>
      </c>
      <c r="BF48" s="36">
        <v>2</v>
      </c>
      <c r="BG48" s="36">
        <v>1</v>
      </c>
      <c r="BH48" s="36">
        <v>0</v>
      </c>
      <c r="BI48" s="36">
        <v>1</v>
      </c>
      <c r="BJ48" s="36">
        <v>2</v>
      </c>
      <c r="BK48" s="21">
        <f t="shared" si="0"/>
        <v>1</v>
      </c>
    </row>
    <row r="49" spans="1:63" ht="14" x14ac:dyDescent="0.3">
      <c r="A49" s="23" t="s">
        <v>64</v>
      </c>
      <c r="B49" s="60">
        <v>0</v>
      </c>
      <c r="C49" s="61">
        <v>8.9999999999999993E-3</v>
      </c>
      <c r="D49" s="61">
        <v>5.0000000000000001E-3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7.0000000000000001E-3</v>
      </c>
      <c r="K49" s="61">
        <v>1E-3</v>
      </c>
      <c r="L49" s="61">
        <v>0</v>
      </c>
      <c r="M49" s="61">
        <v>0</v>
      </c>
      <c r="N49" s="61">
        <v>0</v>
      </c>
      <c r="O49" s="61">
        <v>0</v>
      </c>
      <c r="P49" s="61">
        <v>4.0000000000000001E-3</v>
      </c>
      <c r="Q49" s="61">
        <v>2E-3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7.0000000000000001E-3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3.0000000000000001E-3</v>
      </c>
      <c r="AE49" s="61">
        <v>0</v>
      </c>
      <c r="AF49" s="63">
        <f t="shared" si="1"/>
        <v>1.2666666666666666E-3</v>
      </c>
      <c r="AG49" s="36">
        <v>0</v>
      </c>
      <c r="AH49" s="36">
        <v>1</v>
      </c>
      <c r="AI49" s="36">
        <v>1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1</v>
      </c>
      <c r="AQ49" s="36">
        <v>0</v>
      </c>
      <c r="AR49" s="36">
        <v>0</v>
      </c>
      <c r="AS49" s="36">
        <v>0</v>
      </c>
      <c r="AT49" s="36">
        <v>0</v>
      </c>
      <c r="AU49" s="36">
        <v>1</v>
      </c>
      <c r="AV49" s="36">
        <v>1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1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1</v>
      </c>
      <c r="BJ49" s="36">
        <v>0</v>
      </c>
      <c r="BK49" s="21">
        <f t="shared" si="0"/>
        <v>0.23333333333333334</v>
      </c>
    </row>
    <row r="50" spans="1:63" ht="14" x14ac:dyDescent="0.3">
      <c r="A50" s="23" t="s">
        <v>63</v>
      </c>
      <c r="B50" s="60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1.7999999999999999E-2</v>
      </c>
      <c r="J50" s="61">
        <v>0.03</v>
      </c>
      <c r="K50" s="61">
        <v>3.5999999999999997E-2</v>
      </c>
      <c r="L50" s="61">
        <v>3.2000000000000001E-2</v>
      </c>
      <c r="M50" s="61">
        <v>2.7E-2</v>
      </c>
      <c r="N50" s="61">
        <v>0.02</v>
      </c>
      <c r="O50" s="61">
        <v>2.1999999999999999E-2</v>
      </c>
      <c r="P50" s="61">
        <v>1.7999999999999999E-2</v>
      </c>
      <c r="Q50" s="61">
        <v>5.1999999999999998E-2</v>
      </c>
      <c r="R50" s="61">
        <v>4.5999999999999999E-2</v>
      </c>
      <c r="S50" s="61">
        <v>7.4999999999999997E-2</v>
      </c>
      <c r="T50" s="61">
        <v>7.3999999999999996E-2</v>
      </c>
      <c r="U50" s="61">
        <v>7.0000000000000007E-2</v>
      </c>
      <c r="V50" s="61">
        <v>5.3999999999999999E-2</v>
      </c>
      <c r="W50" s="61">
        <v>5.1999999999999998E-2</v>
      </c>
      <c r="X50" s="61">
        <v>0.112</v>
      </c>
      <c r="Y50" s="61">
        <v>0.106</v>
      </c>
      <c r="Z50" s="61">
        <v>0.14699999999999999</v>
      </c>
      <c r="AA50" s="61">
        <v>0.14299999999999999</v>
      </c>
      <c r="AB50" s="61">
        <v>0.13900000000000001</v>
      </c>
      <c r="AC50" s="61">
        <v>0.13500000000000001</v>
      </c>
      <c r="AD50" s="61">
        <v>0.217</v>
      </c>
      <c r="AE50" s="61">
        <v>0.21099999999999999</v>
      </c>
      <c r="AF50" s="63">
        <f t="shared" si="1"/>
        <v>6.1200000000000011E-2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2</v>
      </c>
      <c r="AO50" s="36">
        <v>3</v>
      </c>
      <c r="AP50" s="36">
        <v>3</v>
      </c>
      <c r="AQ50" s="36">
        <v>3</v>
      </c>
      <c r="AR50" s="36">
        <v>3</v>
      </c>
      <c r="AS50" s="36">
        <v>2</v>
      </c>
      <c r="AT50" s="36">
        <v>2</v>
      </c>
      <c r="AU50" s="36">
        <v>2</v>
      </c>
      <c r="AV50" s="36">
        <v>4</v>
      </c>
      <c r="AW50" s="36">
        <v>3</v>
      </c>
      <c r="AX50" s="36">
        <v>7</v>
      </c>
      <c r="AY50" s="36">
        <v>6</v>
      </c>
      <c r="AZ50" s="36">
        <v>5</v>
      </c>
      <c r="BA50" s="36">
        <v>6</v>
      </c>
      <c r="BB50" s="36">
        <v>5</v>
      </c>
      <c r="BC50" s="36">
        <v>13</v>
      </c>
      <c r="BD50" s="36">
        <v>13</v>
      </c>
      <c r="BE50" s="36">
        <v>16</v>
      </c>
      <c r="BF50" s="36">
        <v>16</v>
      </c>
      <c r="BG50" s="36">
        <v>15</v>
      </c>
      <c r="BH50" s="36">
        <v>15</v>
      </c>
      <c r="BI50" s="36">
        <v>20</v>
      </c>
      <c r="BJ50" s="36">
        <v>19</v>
      </c>
      <c r="BK50" s="21">
        <f t="shared" si="0"/>
        <v>6.1</v>
      </c>
    </row>
    <row r="51" spans="1:63" ht="14" x14ac:dyDescent="0.3">
      <c r="A51" s="23" t="s">
        <v>62</v>
      </c>
      <c r="B51" s="60">
        <v>1E-3</v>
      </c>
      <c r="C51" s="61">
        <v>1E-3</v>
      </c>
      <c r="D51" s="61">
        <v>7.0000000000000001E-3</v>
      </c>
      <c r="E51" s="61">
        <v>1.9E-2</v>
      </c>
      <c r="F51" s="61">
        <v>1.6E-2</v>
      </c>
      <c r="G51" s="61">
        <v>1.4E-2</v>
      </c>
      <c r="H51" s="61">
        <v>0.01</v>
      </c>
      <c r="I51" s="61">
        <v>7.0000000000000001E-3</v>
      </c>
      <c r="J51" s="61">
        <v>4.0000000000000001E-3</v>
      </c>
      <c r="K51" s="61">
        <v>5.0000000000000001E-3</v>
      </c>
      <c r="L51" s="61">
        <v>8.9999999999999993E-3</v>
      </c>
      <c r="M51" s="61">
        <v>6.0000000000000001E-3</v>
      </c>
      <c r="N51" s="61">
        <v>3.0000000000000001E-3</v>
      </c>
      <c r="O51" s="61">
        <v>1E-3</v>
      </c>
      <c r="P51" s="61">
        <v>0</v>
      </c>
      <c r="Q51" s="61">
        <v>0</v>
      </c>
      <c r="R51" s="61">
        <v>1.2E-2</v>
      </c>
      <c r="S51" s="61">
        <v>1.0999999999999999E-2</v>
      </c>
      <c r="T51" s="61">
        <v>1.0999999999999999E-2</v>
      </c>
      <c r="U51" s="61">
        <v>1.0999999999999999E-2</v>
      </c>
      <c r="V51" s="61">
        <v>1.0999999999999999E-2</v>
      </c>
      <c r="W51" s="61">
        <v>2.5999999999999999E-2</v>
      </c>
      <c r="X51" s="61">
        <v>0.06</v>
      </c>
      <c r="Y51" s="61">
        <v>5.5E-2</v>
      </c>
      <c r="Z51" s="61">
        <v>4.8000000000000001E-2</v>
      </c>
      <c r="AA51" s="61">
        <v>5.3999999999999999E-2</v>
      </c>
      <c r="AB51" s="61">
        <v>0.06</v>
      </c>
      <c r="AC51" s="61">
        <v>6.6000000000000003E-2</v>
      </c>
      <c r="AD51" s="61">
        <v>6.8000000000000005E-2</v>
      </c>
      <c r="AE51" s="61">
        <v>6.8000000000000005E-2</v>
      </c>
      <c r="AF51" s="63">
        <f t="shared" si="1"/>
        <v>2.2133333333333338E-2</v>
      </c>
      <c r="AG51" s="36">
        <v>0</v>
      </c>
      <c r="AH51" s="36">
        <v>0</v>
      </c>
      <c r="AI51" s="36">
        <v>2</v>
      </c>
      <c r="AJ51" s="36">
        <v>2</v>
      </c>
      <c r="AK51" s="36">
        <v>2</v>
      </c>
      <c r="AL51" s="36">
        <v>2</v>
      </c>
      <c r="AM51" s="36">
        <v>1</v>
      </c>
      <c r="AN51" s="36">
        <v>1</v>
      </c>
      <c r="AO51" s="36">
        <v>1</v>
      </c>
      <c r="AP51" s="36">
        <v>1</v>
      </c>
      <c r="AQ51" s="36">
        <v>2</v>
      </c>
      <c r="AR51" s="36">
        <v>1</v>
      </c>
      <c r="AS51" s="36">
        <v>1</v>
      </c>
      <c r="AT51" s="36">
        <v>0</v>
      </c>
      <c r="AU51" s="36">
        <v>0</v>
      </c>
      <c r="AV51" s="36">
        <v>0</v>
      </c>
      <c r="AW51" s="36">
        <v>3</v>
      </c>
      <c r="AX51" s="36">
        <v>4</v>
      </c>
      <c r="AY51" s="36">
        <v>3</v>
      </c>
      <c r="AZ51" s="36">
        <v>3</v>
      </c>
      <c r="BA51" s="36">
        <v>2</v>
      </c>
      <c r="BB51" s="36">
        <v>3</v>
      </c>
      <c r="BC51" s="36">
        <v>5</v>
      </c>
      <c r="BD51" s="36">
        <v>5</v>
      </c>
      <c r="BE51" s="36">
        <v>4</v>
      </c>
      <c r="BF51" s="36">
        <v>4</v>
      </c>
      <c r="BG51" s="36">
        <v>5</v>
      </c>
      <c r="BH51" s="36">
        <v>5</v>
      </c>
      <c r="BI51" s="36">
        <v>5</v>
      </c>
      <c r="BJ51" s="36">
        <v>4</v>
      </c>
      <c r="BK51" s="21">
        <f t="shared" si="0"/>
        <v>2.3666666666666667</v>
      </c>
    </row>
    <row r="52" spans="1:63" ht="14" x14ac:dyDescent="0.3">
      <c r="A52" s="56" t="s">
        <v>116</v>
      </c>
      <c r="B52" s="60">
        <v>0</v>
      </c>
      <c r="C52" s="61">
        <v>0</v>
      </c>
      <c r="D52" s="61">
        <v>0</v>
      </c>
      <c r="E52" s="61">
        <v>3.1E-2</v>
      </c>
      <c r="F52" s="61">
        <v>3.6999999999999998E-2</v>
      </c>
      <c r="G52" s="61">
        <v>4.1000000000000002E-2</v>
      </c>
      <c r="H52" s="61">
        <v>4.3999999999999997E-2</v>
      </c>
      <c r="I52" s="61">
        <v>5.1999999999999998E-2</v>
      </c>
      <c r="J52" s="61">
        <v>5.7000000000000002E-2</v>
      </c>
      <c r="K52" s="61">
        <v>6.0999999999999999E-2</v>
      </c>
      <c r="L52" s="61">
        <v>6.4000000000000001E-2</v>
      </c>
      <c r="M52" s="61">
        <v>6.4000000000000001E-2</v>
      </c>
      <c r="N52" s="61">
        <v>6.5000000000000002E-2</v>
      </c>
      <c r="O52" s="61">
        <v>6.9000000000000006E-2</v>
      </c>
      <c r="P52" s="61">
        <v>8.1000000000000003E-2</v>
      </c>
      <c r="Q52" s="61">
        <v>8.4000000000000005E-2</v>
      </c>
      <c r="R52" s="61">
        <v>8.8999999999999996E-2</v>
      </c>
      <c r="S52" s="61">
        <v>0.10100000000000001</v>
      </c>
      <c r="T52" s="61">
        <v>0.10199999999999999</v>
      </c>
      <c r="U52" s="61">
        <v>0.104</v>
      </c>
      <c r="V52" s="61">
        <v>0.109</v>
      </c>
      <c r="W52" s="61">
        <v>0.125</v>
      </c>
      <c r="X52" s="61">
        <v>0.13200000000000001</v>
      </c>
      <c r="Y52" s="61">
        <v>0.13200000000000001</v>
      </c>
      <c r="Z52" s="61">
        <v>0.13400000000000001</v>
      </c>
      <c r="AA52" s="61">
        <v>0.122</v>
      </c>
      <c r="AB52" s="61">
        <v>0.11</v>
      </c>
      <c r="AC52" s="61">
        <v>9.9000000000000005E-2</v>
      </c>
      <c r="AD52" s="61">
        <v>0.1</v>
      </c>
      <c r="AE52" s="61">
        <v>8.8999999999999996E-2</v>
      </c>
      <c r="AF52" s="63">
        <f t="shared" si="1"/>
        <v>7.6600000000000001E-2</v>
      </c>
      <c r="AG52" s="36">
        <v>0</v>
      </c>
      <c r="AH52" s="36">
        <v>0</v>
      </c>
      <c r="AI52" s="36">
        <v>0</v>
      </c>
      <c r="AJ52" s="36">
        <v>18</v>
      </c>
      <c r="AK52" s="36">
        <v>18</v>
      </c>
      <c r="AL52" s="36">
        <v>17</v>
      </c>
      <c r="AM52" s="36">
        <v>17</v>
      </c>
      <c r="AN52" s="36">
        <v>17</v>
      </c>
      <c r="AO52" s="36">
        <v>16</v>
      </c>
      <c r="AP52" s="36">
        <v>16</v>
      </c>
      <c r="AQ52" s="36">
        <v>15</v>
      </c>
      <c r="AR52" s="36">
        <v>14</v>
      </c>
      <c r="AS52" s="36">
        <v>13</v>
      </c>
      <c r="AT52" s="36">
        <v>13</v>
      </c>
      <c r="AU52" s="36">
        <v>12</v>
      </c>
      <c r="AV52" s="36">
        <v>12</v>
      </c>
      <c r="AW52" s="36">
        <v>11</v>
      </c>
      <c r="AX52" s="36">
        <v>11</v>
      </c>
      <c r="AY52" s="36">
        <v>10</v>
      </c>
      <c r="AZ52" s="36">
        <v>9</v>
      </c>
      <c r="BA52" s="36">
        <v>8</v>
      </c>
      <c r="BB52" s="36">
        <v>8</v>
      </c>
      <c r="BC52" s="36">
        <v>7</v>
      </c>
      <c r="BD52" s="36">
        <v>6</v>
      </c>
      <c r="BE52" s="36">
        <v>5</v>
      </c>
      <c r="BF52" s="36">
        <v>5</v>
      </c>
      <c r="BG52" s="36">
        <v>5</v>
      </c>
      <c r="BH52" s="36">
        <v>4</v>
      </c>
      <c r="BI52" s="36">
        <v>4</v>
      </c>
      <c r="BJ52" s="36">
        <v>3</v>
      </c>
      <c r="BK52" s="21">
        <f t="shared" si="0"/>
        <v>9.8000000000000007</v>
      </c>
    </row>
    <row r="53" spans="1:63" ht="14" x14ac:dyDescent="0.3">
      <c r="A53" s="23" t="s">
        <v>61</v>
      </c>
      <c r="B53" s="60">
        <v>0</v>
      </c>
      <c r="C53" s="61">
        <v>0</v>
      </c>
      <c r="D53" s="61">
        <v>0</v>
      </c>
      <c r="E53" s="61">
        <v>6.0000000000000001E-3</v>
      </c>
      <c r="F53" s="61">
        <v>8.9999999999999993E-3</v>
      </c>
      <c r="G53" s="61">
        <v>8.9999999999999993E-3</v>
      </c>
      <c r="H53" s="61">
        <v>0.01</v>
      </c>
      <c r="I53" s="61">
        <v>2.3E-2</v>
      </c>
      <c r="J53" s="61">
        <v>4.1000000000000002E-2</v>
      </c>
      <c r="K53" s="61">
        <v>4.3999999999999997E-2</v>
      </c>
      <c r="L53" s="61">
        <v>5.5E-2</v>
      </c>
      <c r="M53" s="61">
        <v>6.2E-2</v>
      </c>
      <c r="N53" s="61">
        <v>6.4000000000000001E-2</v>
      </c>
      <c r="O53" s="61">
        <v>6.5000000000000002E-2</v>
      </c>
      <c r="P53" s="61">
        <v>0.10199999999999999</v>
      </c>
      <c r="Q53" s="61">
        <v>0.105</v>
      </c>
      <c r="R53" s="61">
        <v>6.5000000000000002E-2</v>
      </c>
      <c r="S53" s="61">
        <v>6.6000000000000003E-2</v>
      </c>
      <c r="T53" s="61">
        <v>6.6000000000000003E-2</v>
      </c>
      <c r="U53" s="61">
        <v>6.6000000000000003E-2</v>
      </c>
      <c r="V53" s="61">
        <v>7.1999999999999995E-2</v>
      </c>
      <c r="W53" s="61">
        <v>7.4999999999999997E-2</v>
      </c>
      <c r="X53" s="61">
        <v>9.8000000000000004E-2</v>
      </c>
      <c r="Y53" s="61">
        <v>9.2999999999999999E-2</v>
      </c>
      <c r="Z53" s="61">
        <v>0.1</v>
      </c>
      <c r="AA53" s="61">
        <v>9.1999999999999998E-2</v>
      </c>
      <c r="AB53" s="61">
        <v>8.4000000000000005E-2</v>
      </c>
      <c r="AC53" s="61">
        <v>7.5999999999999998E-2</v>
      </c>
      <c r="AD53" s="61">
        <v>0.113</v>
      </c>
      <c r="AE53" s="61">
        <v>0.109</v>
      </c>
      <c r="AF53" s="63">
        <f t="shared" si="1"/>
        <v>5.9000000000000018E-2</v>
      </c>
      <c r="AG53" s="36">
        <v>0</v>
      </c>
      <c r="AH53" s="36">
        <v>0</v>
      </c>
      <c r="AI53" s="36">
        <v>0</v>
      </c>
      <c r="AJ53" s="36">
        <v>5</v>
      </c>
      <c r="AK53" s="36">
        <v>6</v>
      </c>
      <c r="AL53" s="36">
        <v>6</v>
      </c>
      <c r="AM53" s="36">
        <v>6</v>
      </c>
      <c r="AN53" s="36">
        <v>8</v>
      </c>
      <c r="AO53" s="36">
        <v>9</v>
      </c>
      <c r="AP53" s="36">
        <v>8</v>
      </c>
      <c r="AQ53" s="36">
        <v>8</v>
      </c>
      <c r="AR53" s="36">
        <v>8</v>
      </c>
      <c r="AS53" s="36">
        <v>7</v>
      </c>
      <c r="AT53" s="36">
        <v>6</v>
      </c>
      <c r="AU53" s="36">
        <v>8</v>
      </c>
      <c r="AV53" s="36">
        <v>7</v>
      </c>
      <c r="AW53" s="36">
        <v>10</v>
      </c>
      <c r="AX53" s="36">
        <v>9</v>
      </c>
      <c r="AY53" s="36">
        <v>8</v>
      </c>
      <c r="AZ53" s="36">
        <v>7</v>
      </c>
      <c r="BA53" s="36">
        <v>7</v>
      </c>
      <c r="BB53" s="36">
        <v>6</v>
      </c>
      <c r="BC53" s="36">
        <v>8</v>
      </c>
      <c r="BD53" s="36">
        <v>8</v>
      </c>
      <c r="BE53" s="36">
        <v>8</v>
      </c>
      <c r="BF53" s="36">
        <v>8</v>
      </c>
      <c r="BG53" s="36">
        <v>7</v>
      </c>
      <c r="BH53" s="36">
        <v>7</v>
      </c>
      <c r="BI53" s="36">
        <v>7</v>
      </c>
      <c r="BJ53" s="36">
        <v>6</v>
      </c>
      <c r="BK53" s="21">
        <f t="shared" si="0"/>
        <v>6.6</v>
      </c>
    </row>
    <row r="54" spans="1:63" ht="14" x14ac:dyDescent="0.3">
      <c r="A54" s="23" t="s">
        <v>60</v>
      </c>
      <c r="B54" s="60">
        <v>1.2999999999999999E-2</v>
      </c>
      <c r="C54" s="61">
        <v>1.2999999999999999E-2</v>
      </c>
      <c r="D54" s="61">
        <v>1.2E-2</v>
      </c>
      <c r="E54" s="61">
        <v>1.2E-2</v>
      </c>
      <c r="F54" s="61">
        <v>1.2E-2</v>
      </c>
      <c r="G54" s="61">
        <v>1.2E-2</v>
      </c>
      <c r="H54" s="61">
        <v>1.2E-2</v>
      </c>
      <c r="I54" s="61">
        <v>1.2E-2</v>
      </c>
      <c r="J54" s="61">
        <v>1.2E-2</v>
      </c>
      <c r="K54" s="61">
        <v>1.2E-2</v>
      </c>
      <c r="L54" s="61">
        <v>1.2E-2</v>
      </c>
      <c r="M54" s="61">
        <v>1E-3</v>
      </c>
      <c r="N54" s="61">
        <v>1E-3</v>
      </c>
      <c r="O54" s="61">
        <v>1E-3</v>
      </c>
      <c r="P54" s="61">
        <v>1E-3</v>
      </c>
      <c r="Q54" s="61">
        <v>1E-3</v>
      </c>
      <c r="R54" s="61">
        <v>3.0000000000000001E-3</v>
      </c>
      <c r="S54" s="61">
        <v>3.0000000000000001E-3</v>
      </c>
      <c r="T54" s="61">
        <v>3.0000000000000001E-3</v>
      </c>
      <c r="U54" s="61">
        <v>3.0000000000000001E-3</v>
      </c>
      <c r="V54" s="61">
        <v>3.0000000000000001E-3</v>
      </c>
      <c r="W54" s="61">
        <v>1E-3</v>
      </c>
      <c r="X54" s="61">
        <v>2E-3</v>
      </c>
      <c r="Y54" s="61">
        <v>2E-3</v>
      </c>
      <c r="Z54" s="61">
        <v>2E-3</v>
      </c>
      <c r="AA54" s="61">
        <v>2E-3</v>
      </c>
      <c r="AB54" s="61">
        <v>2E-3</v>
      </c>
      <c r="AC54" s="61">
        <v>2E-3</v>
      </c>
      <c r="AD54" s="61">
        <v>1E-3</v>
      </c>
      <c r="AE54" s="61">
        <v>1E-3</v>
      </c>
      <c r="AF54" s="63">
        <f t="shared" si="1"/>
        <v>5.6333333333333339E-3</v>
      </c>
      <c r="AG54" s="36">
        <v>9</v>
      </c>
      <c r="AH54" s="36">
        <v>8</v>
      </c>
      <c r="AI54" s="36">
        <v>8</v>
      </c>
      <c r="AJ54" s="36">
        <v>7</v>
      </c>
      <c r="AK54" s="36">
        <v>6</v>
      </c>
      <c r="AL54" s="36">
        <v>5</v>
      </c>
      <c r="AM54" s="36">
        <v>4</v>
      </c>
      <c r="AN54" s="36">
        <v>3</v>
      </c>
      <c r="AO54" s="36">
        <v>2</v>
      </c>
      <c r="AP54" s="36">
        <v>1</v>
      </c>
      <c r="AQ54" s="36">
        <v>0</v>
      </c>
      <c r="AR54" s="36">
        <v>4</v>
      </c>
      <c r="AS54" s="36">
        <v>3</v>
      </c>
      <c r="AT54" s="36">
        <v>2</v>
      </c>
      <c r="AU54" s="36">
        <v>1</v>
      </c>
      <c r="AV54" s="36">
        <v>0</v>
      </c>
      <c r="AW54" s="36">
        <v>5</v>
      </c>
      <c r="AX54" s="36">
        <v>4</v>
      </c>
      <c r="AY54" s="36">
        <v>3</v>
      </c>
      <c r="AZ54" s="36">
        <v>2</v>
      </c>
      <c r="BA54" s="36">
        <v>1</v>
      </c>
      <c r="BB54" s="36">
        <v>3</v>
      </c>
      <c r="BC54" s="36">
        <v>7</v>
      </c>
      <c r="BD54" s="36">
        <v>6</v>
      </c>
      <c r="BE54" s="36">
        <v>5</v>
      </c>
      <c r="BF54" s="36">
        <v>5</v>
      </c>
      <c r="BG54" s="36">
        <v>4</v>
      </c>
      <c r="BH54" s="36">
        <v>3</v>
      </c>
      <c r="BI54" s="36">
        <v>4</v>
      </c>
      <c r="BJ54" s="36">
        <v>3</v>
      </c>
      <c r="BK54" s="21">
        <f t="shared" si="0"/>
        <v>3.9333333333333331</v>
      </c>
    </row>
    <row r="55" spans="1:63" ht="14" x14ac:dyDescent="0.3">
      <c r="A55" s="23" t="s">
        <v>59</v>
      </c>
      <c r="B55" s="60">
        <v>7.0000000000000001E-3</v>
      </c>
      <c r="C55" s="61">
        <v>1.4999999999999999E-2</v>
      </c>
      <c r="D55" s="61">
        <v>5.3999999999999999E-2</v>
      </c>
      <c r="E55" s="61">
        <v>2.3E-2</v>
      </c>
      <c r="F55" s="61">
        <v>2.9000000000000001E-2</v>
      </c>
      <c r="G55" s="61">
        <v>0</v>
      </c>
      <c r="H55" s="61">
        <v>0</v>
      </c>
      <c r="I55" s="61">
        <v>0.16600000000000001</v>
      </c>
      <c r="J55" s="61">
        <v>0.158</v>
      </c>
      <c r="K55" s="61">
        <v>0.16</v>
      </c>
      <c r="L55" s="61">
        <v>7.8E-2</v>
      </c>
      <c r="M55" s="61">
        <v>8.0000000000000002E-3</v>
      </c>
      <c r="N55" s="61">
        <v>0.01</v>
      </c>
      <c r="O55" s="61">
        <v>1.7999999999999999E-2</v>
      </c>
      <c r="P55" s="61">
        <v>0.02</v>
      </c>
      <c r="Q55" s="61">
        <v>1.7999999999999999E-2</v>
      </c>
      <c r="R55" s="61">
        <v>1E-3</v>
      </c>
      <c r="S55" s="61">
        <v>0</v>
      </c>
      <c r="T55" s="61">
        <v>0</v>
      </c>
      <c r="U55" s="61">
        <v>2E-3</v>
      </c>
      <c r="V55" s="61">
        <v>7.0000000000000001E-3</v>
      </c>
      <c r="W55" s="61">
        <v>0</v>
      </c>
      <c r="X55" s="61">
        <v>0</v>
      </c>
      <c r="Y55" s="61">
        <v>0</v>
      </c>
      <c r="Z55" s="61">
        <v>0</v>
      </c>
      <c r="AA55" s="61">
        <v>2E-3</v>
      </c>
      <c r="AB55" s="61">
        <v>3.0000000000000001E-3</v>
      </c>
      <c r="AC55" s="61">
        <v>5.0000000000000001E-3</v>
      </c>
      <c r="AD55" s="61">
        <v>6.0000000000000001E-3</v>
      </c>
      <c r="AE55" s="61">
        <v>0</v>
      </c>
      <c r="AF55" s="63">
        <f t="shared" si="1"/>
        <v>2.6333333333333337E-2</v>
      </c>
      <c r="AG55" s="36">
        <v>3</v>
      </c>
      <c r="AH55" s="36">
        <v>2</v>
      </c>
      <c r="AI55" s="36">
        <v>1</v>
      </c>
      <c r="AJ55" s="36">
        <v>2</v>
      </c>
      <c r="AK55" s="36">
        <v>1</v>
      </c>
      <c r="AL55" s="36">
        <v>0</v>
      </c>
      <c r="AM55" s="36">
        <v>0</v>
      </c>
      <c r="AN55" s="36">
        <v>3</v>
      </c>
      <c r="AO55" s="36">
        <v>2</v>
      </c>
      <c r="AP55" s="36">
        <v>1</v>
      </c>
      <c r="AQ55" s="36">
        <v>1</v>
      </c>
      <c r="AR55" s="36">
        <v>5</v>
      </c>
      <c r="AS55" s="36">
        <v>4</v>
      </c>
      <c r="AT55" s="36">
        <v>3</v>
      </c>
      <c r="AU55" s="36">
        <v>2</v>
      </c>
      <c r="AV55" s="36">
        <v>1</v>
      </c>
      <c r="AW55" s="36">
        <v>1</v>
      </c>
      <c r="AX55" s="36">
        <v>0</v>
      </c>
      <c r="AY55" s="36">
        <v>0</v>
      </c>
      <c r="AZ55" s="36">
        <v>2</v>
      </c>
      <c r="BA55" s="36">
        <v>1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1</v>
      </c>
      <c r="BH55" s="36">
        <v>2</v>
      </c>
      <c r="BI55" s="36">
        <v>1</v>
      </c>
      <c r="BJ55" s="36">
        <v>0</v>
      </c>
      <c r="BK55" s="21">
        <f t="shared" si="0"/>
        <v>1.3</v>
      </c>
    </row>
    <row r="56" spans="1:63" ht="14" x14ac:dyDescent="0.3">
      <c r="A56" s="23" t="s">
        <v>58</v>
      </c>
      <c r="B56" s="60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2E-3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3">
        <f t="shared" si="1"/>
        <v>6.666666666666667E-5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6">
        <v>0</v>
      </c>
      <c r="BK56" s="21">
        <f t="shared" si="0"/>
        <v>0</v>
      </c>
    </row>
    <row r="57" spans="1:63" ht="14" x14ac:dyDescent="0.3">
      <c r="A57" s="23" t="s">
        <v>57</v>
      </c>
      <c r="B57" s="60">
        <v>0</v>
      </c>
      <c r="C57" s="61">
        <v>0</v>
      </c>
      <c r="D57" s="61">
        <v>0</v>
      </c>
      <c r="E57" s="61">
        <v>2E-3</v>
      </c>
      <c r="F57" s="61">
        <v>5.0000000000000001E-3</v>
      </c>
      <c r="G57" s="61">
        <v>5.0000000000000001E-3</v>
      </c>
      <c r="H57" s="61">
        <v>2E-3</v>
      </c>
      <c r="I57" s="61">
        <v>2E-3</v>
      </c>
      <c r="J57" s="61">
        <v>2E-3</v>
      </c>
      <c r="K57" s="61">
        <v>2E-3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3.0000000000000001E-3</v>
      </c>
      <c r="S57" s="61">
        <v>3.0000000000000001E-3</v>
      </c>
      <c r="T57" s="61">
        <v>3.0000000000000001E-3</v>
      </c>
      <c r="U57" s="61">
        <v>3.0000000000000001E-3</v>
      </c>
      <c r="V57" s="61">
        <v>3.0000000000000001E-3</v>
      </c>
      <c r="W57" s="61">
        <v>3.0000000000000001E-3</v>
      </c>
      <c r="X57" s="61">
        <v>3.0000000000000001E-3</v>
      </c>
      <c r="Y57" s="61">
        <v>2E-3</v>
      </c>
      <c r="Z57" s="61">
        <v>1.4E-2</v>
      </c>
      <c r="AA57" s="61">
        <v>1.2999999999999999E-2</v>
      </c>
      <c r="AB57" s="61">
        <v>1.2E-2</v>
      </c>
      <c r="AC57" s="61">
        <v>1.2E-2</v>
      </c>
      <c r="AD57" s="61">
        <v>7.0000000000000001E-3</v>
      </c>
      <c r="AE57" s="61">
        <v>7.0000000000000001E-3</v>
      </c>
      <c r="AF57" s="63">
        <f t="shared" si="1"/>
        <v>3.6000000000000003E-3</v>
      </c>
      <c r="AG57" s="36">
        <v>0</v>
      </c>
      <c r="AH57" s="36">
        <v>0</v>
      </c>
      <c r="AI57" s="36">
        <v>0</v>
      </c>
      <c r="AJ57" s="36">
        <v>3</v>
      </c>
      <c r="AK57" s="36">
        <v>4</v>
      </c>
      <c r="AL57" s="36">
        <v>3</v>
      </c>
      <c r="AM57" s="36">
        <v>4</v>
      </c>
      <c r="AN57" s="36">
        <v>3</v>
      </c>
      <c r="AO57" s="36">
        <v>2</v>
      </c>
      <c r="AP57" s="36">
        <v>1</v>
      </c>
      <c r="AQ57" s="36">
        <v>0</v>
      </c>
      <c r="AR57" s="36">
        <v>0</v>
      </c>
      <c r="AS57" s="36">
        <v>0</v>
      </c>
      <c r="AT57" s="36">
        <v>0</v>
      </c>
      <c r="AU57" s="36">
        <v>0</v>
      </c>
      <c r="AV57" s="36">
        <v>0</v>
      </c>
      <c r="AW57" s="36">
        <v>5</v>
      </c>
      <c r="AX57" s="36">
        <v>4</v>
      </c>
      <c r="AY57" s="36">
        <v>3</v>
      </c>
      <c r="AZ57" s="36">
        <v>3</v>
      </c>
      <c r="BA57" s="36">
        <v>2</v>
      </c>
      <c r="BB57" s="36">
        <v>2</v>
      </c>
      <c r="BC57" s="36">
        <v>2</v>
      </c>
      <c r="BD57" s="36">
        <v>2</v>
      </c>
      <c r="BE57" s="36">
        <v>5</v>
      </c>
      <c r="BF57" s="36">
        <v>5</v>
      </c>
      <c r="BG57" s="36">
        <v>4</v>
      </c>
      <c r="BH57" s="36">
        <v>3</v>
      </c>
      <c r="BI57" s="36">
        <v>3</v>
      </c>
      <c r="BJ57" s="36">
        <v>3</v>
      </c>
      <c r="BK57" s="21">
        <f t="shared" si="0"/>
        <v>2.2000000000000002</v>
      </c>
    </row>
    <row r="58" spans="1:63" ht="14" x14ac:dyDescent="0.3">
      <c r="A58" s="23" t="s">
        <v>56</v>
      </c>
      <c r="B58" s="60">
        <v>0.314</v>
      </c>
      <c r="C58" s="61">
        <v>0.309</v>
      </c>
      <c r="D58" s="61">
        <v>0.30499999999999999</v>
      </c>
      <c r="E58" s="61">
        <v>0.3</v>
      </c>
      <c r="F58" s="61">
        <v>0.29699999999999999</v>
      </c>
      <c r="G58" s="61">
        <v>0.29199999999999998</v>
      </c>
      <c r="H58" s="61">
        <v>0.23300000000000001</v>
      </c>
      <c r="I58" s="61">
        <v>0.28399999999999997</v>
      </c>
      <c r="J58" s="61">
        <v>0.27700000000000002</v>
      </c>
      <c r="K58" s="61">
        <v>0.27</v>
      </c>
      <c r="L58" s="61">
        <v>0.26500000000000001</v>
      </c>
      <c r="M58" s="61">
        <v>0.26200000000000001</v>
      </c>
      <c r="N58" s="61">
        <v>0.255</v>
      </c>
      <c r="O58" s="61">
        <v>0.249</v>
      </c>
      <c r="P58" s="61">
        <v>0.24199999999999999</v>
      </c>
      <c r="Q58" s="61">
        <v>0.251</v>
      </c>
      <c r="R58" s="61">
        <v>0.246</v>
      </c>
      <c r="S58" s="61">
        <v>0.24399999999999999</v>
      </c>
      <c r="T58" s="61">
        <v>0.23899999999999999</v>
      </c>
      <c r="U58" s="61">
        <v>0.23200000000000001</v>
      </c>
      <c r="V58" s="61">
        <v>0.22800000000000001</v>
      </c>
      <c r="W58" s="61">
        <v>0.223</v>
      </c>
      <c r="X58" s="61">
        <v>0.221</v>
      </c>
      <c r="Y58" s="61">
        <v>0.216</v>
      </c>
      <c r="Z58" s="61">
        <v>0.216</v>
      </c>
      <c r="AA58" s="61">
        <v>0.20799999999999999</v>
      </c>
      <c r="AB58" s="61">
        <v>0.2</v>
      </c>
      <c r="AC58" s="61">
        <v>0.191</v>
      </c>
      <c r="AD58" s="61">
        <v>0.189</v>
      </c>
      <c r="AE58" s="61">
        <v>0.186</v>
      </c>
      <c r="AF58" s="63">
        <f t="shared" si="1"/>
        <v>0.24813333333333334</v>
      </c>
      <c r="AG58" s="36">
        <v>20</v>
      </c>
      <c r="AH58" s="36">
        <v>19</v>
      </c>
      <c r="AI58" s="36">
        <v>19</v>
      </c>
      <c r="AJ58" s="36">
        <v>18</v>
      </c>
      <c r="AK58" s="36">
        <v>17</v>
      </c>
      <c r="AL58" s="36">
        <v>16</v>
      </c>
      <c r="AM58" s="36">
        <v>20</v>
      </c>
      <c r="AN58" s="36">
        <v>23</v>
      </c>
      <c r="AO58" s="36">
        <v>23</v>
      </c>
      <c r="AP58" s="36">
        <v>22</v>
      </c>
      <c r="AQ58" s="36">
        <v>22</v>
      </c>
      <c r="AR58" s="36">
        <v>21</v>
      </c>
      <c r="AS58" s="36">
        <v>21</v>
      </c>
      <c r="AT58" s="36">
        <v>20</v>
      </c>
      <c r="AU58" s="36">
        <v>20</v>
      </c>
      <c r="AV58" s="36">
        <v>21</v>
      </c>
      <c r="AW58" s="36">
        <v>20</v>
      </c>
      <c r="AX58" s="36">
        <v>20</v>
      </c>
      <c r="AY58" s="36">
        <v>20</v>
      </c>
      <c r="AZ58" s="36">
        <v>19</v>
      </c>
      <c r="BA58" s="36">
        <v>19</v>
      </c>
      <c r="BB58" s="36">
        <v>19</v>
      </c>
      <c r="BC58" s="36">
        <v>18</v>
      </c>
      <c r="BD58" s="36">
        <v>17</v>
      </c>
      <c r="BE58" s="36">
        <v>17</v>
      </c>
      <c r="BF58" s="36">
        <v>18</v>
      </c>
      <c r="BG58" s="36">
        <v>18</v>
      </c>
      <c r="BH58" s="36">
        <v>18</v>
      </c>
      <c r="BI58" s="36">
        <v>17</v>
      </c>
      <c r="BJ58" s="36">
        <v>17</v>
      </c>
      <c r="BK58" s="21">
        <f t="shared" si="0"/>
        <v>19.3</v>
      </c>
    </row>
    <row r="59" spans="1:63" ht="14" x14ac:dyDescent="0.3">
      <c r="A59" s="23" t="s">
        <v>55</v>
      </c>
      <c r="B59" s="60">
        <v>0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3">
        <f t="shared" si="1"/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0</v>
      </c>
      <c r="BG59" s="36">
        <v>0</v>
      </c>
      <c r="BH59" s="36">
        <v>0</v>
      </c>
      <c r="BI59" s="36">
        <v>0</v>
      </c>
      <c r="BJ59" s="36">
        <v>0</v>
      </c>
      <c r="BK59" s="21">
        <f t="shared" si="0"/>
        <v>0</v>
      </c>
    </row>
    <row r="60" spans="1:63" ht="14" x14ac:dyDescent="0.3">
      <c r="A60" s="23" t="s">
        <v>54</v>
      </c>
      <c r="B60" s="60">
        <v>0.627</v>
      </c>
      <c r="C60" s="61">
        <v>0.61099999999999999</v>
      </c>
      <c r="D60" s="61">
        <v>0.59899999999999998</v>
      </c>
      <c r="E60" s="61">
        <v>0.58599999999999997</v>
      </c>
      <c r="F60" s="61">
        <v>0.57199999999999995</v>
      </c>
      <c r="G60" s="61">
        <v>0.55300000000000005</v>
      </c>
      <c r="H60" s="61">
        <v>0.52700000000000002</v>
      </c>
      <c r="I60" s="61">
        <v>0.501</v>
      </c>
      <c r="J60" s="61">
        <v>0.47699999999999998</v>
      </c>
      <c r="K60" s="61">
        <v>0.46800000000000003</v>
      </c>
      <c r="L60" s="61">
        <v>0.45200000000000001</v>
      </c>
      <c r="M60" s="61">
        <v>0.442</v>
      </c>
      <c r="N60" s="61">
        <v>0.43</v>
      </c>
      <c r="O60" s="61">
        <v>0.41599999999999998</v>
      </c>
      <c r="P60" s="61">
        <v>0.40300000000000002</v>
      </c>
      <c r="Q60" s="61">
        <v>0.39</v>
      </c>
      <c r="R60" s="61">
        <v>0.38100000000000001</v>
      </c>
      <c r="S60" s="61">
        <v>0.374</v>
      </c>
      <c r="T60" s="61">
        <v>0.371</v>
      </c>
      <c r="U60" s="61">
        <v>0.36299999999999999</v>
      </c>
      <c r="V60" s="61">
        <v>0.35699999999999998</v>
      </c>
      <c r="W60" s="61">
        <v>0.34899999999999998</v>
      </c>
      <c r="X60" s="61">
        <v>0.34100000000000003</v>
      </c>
      <c r="Y60" s="61">
        <v>0.33300000000000002</v>
      </c>
      <c r="Z60" s="61">
        <v>0.32600000000000001</v>
      </c>
      <c r="AA60" s="61">
        <v>0.32800000000000001</v>
      </c>
      <c r="AB60" s="61">
        <v>0.33</v>
      </c>
      <c r="AC60" s="61">
        <v>0.33200000000000002</v>
      </c>
      <c r="AD60" s="61">
        <v>0.32400000000000001</v>
      </c>
      <c r="AE60" s="61">
        <v>0.316</v>
      </c>
      <c r="AF60" s="63">
        <f t="shared" si="1"/>
        <v>0.42930000000000013</v>
      </c>
      <c r="AG60" s="36">
        <v>21</v>
      </c>
      <c r="AH60" s="36">
        <v>21</v>
      </c>
      <c r="AI60" s="36">
        <v>21</v>
      </c>
      <c r="AJ60" s="36">
        <v>21</v>
      </c>
      <c r="AK60" s="36">
        <v>21</v>
      </c>
      <c r="AL60" s="36">
        <v>21</v>
      </c>
      <c r="AM60" s="36">
        <v>21</v>
      </c>
      <c r="AN60" s="36">
        <v>22</v>
      </c>
      <c r="AO60" s="36">
        <v>22</v>
      </c>
      <c r="AP60" s="36">
        <v>23</v>
      </c>
      <c r="AQ60" s="36">
        <v>23</v>
      </c>
      <c r="AR60" s="36">
        <v>23</v>
      </c>
      <c r="AS60" s="36">
        <v>23</v>
      </c>
      <c r="AT60" s="36">
        <v>22</v>
      </c>
      <c r="AU60" s="36">
        <v>22</v>
      </c>
      <c r="AV60" s="36">
        <v>22</v>
      </c>
      <c r="AW60" s="36">
        <v>22</v>
      </c>
      <c r="AX60" s="36">
        <v>22</v>
      </c>
      <c r="AY60" s="36">
        <v>21</v>
      </c>
      <c r="AZ60" s="36">
        <v>21</v>
      </c>
      <c r="BA60" s="36">
        <v>21</v>
      </c>
      <c r="BB60" s="36">
        <v>20</v>
      </c>
      <c r="BC60" s="36">
        <v>20</v>
      </c>
      <c r="BD60" s="36">
        <v>20</v>
      </c>
      <c r="BE60" s="36">
        <v>19</v>
      </c>
      <c r="BF60" s="36">
        <v>19</v>
      </c>
      <c r="BG60" s="36">
        <v>19</v>
      </c>
      <c r="BH60" s="36">
        <v>18</v>
      </c>
      <c r="BI60" s="36">
        <v>18</v>
      </c>
      <c r="BJ60" s="36">
        <v>17</v>
      </c>
      <c r="BK60" s="21">
        <f t="shared" si="0"/>
        <v>20.866666666666667</v>
      </c>
    </row>
    <row r="61" spans="1:63" ht="14" x14ac:dyDescent="0.3">
      <c r="A61" s="23" t="s">
        <v>53</v>
      </c>
      <c r="B61" s="60">
        <v>3.2000000000000001E-2</v>
      </c>
      <c r="C61" s="61">
        <v>3.1E-2</v>
      </c>
      <c r="D61" s="61">
        <v>9.5000000000000001E-2</v>
      </c>
      <c r="E61" s="61">
        <v>0.12</v>
      </c>
      <c r="F61" s="61">
        <v>0.12</v>
      </c>
      <c r="G61" s="61">
        <v>0.11899999999999999</v>
      </c>
      <c r="H61" s="61">
        <v>0.113</v>
      </c>
      <c r="I61" s="61">
        <v>0.113</v>
      </c>
      <c r="J61" s="61">
        <v>0.11</v>
      </c>
      <c r="K61" s="61">
        <v>0.107</v>
      </c>
      <c r="L61" s="61">
        <v>0.106</v>
      </c>
      <c r="M61" s="61">
        <v>0.105</v>
      </c>
      <c r="N61" s="61">
        <v>0.10100000000000001</v>
      </c>
      <c r="O61" s="61">
        <v>9.7000000000000003E-2</v>
      </c>
      <c r="P61" s="61">
        <v>9.6000000000000002E-2</v>
      </c>
      <c r="Q61" s="61">
        <v>9.6000000000000002E-2</v>
      </c>
      <c r="R61" s="61">
        <v>9.6000000000000002E-2</v>
      </c>
      <c r="S61" s="61">
        <v>9.4E-2</v>
      </c>
      <c r="T61" s="61">
        <v>9.2999999999999999E-2</v>
      </c>
      <c r="U61" s="61">
        <v>9.1999999999999998E-2</v>
      </c>
      <c r="V61" s="61">
        <v>9.0999999999999998E-2</v>
      </c>
      <c r="W61" s="61">
        <v>8.5000000000000006E-2</v>
      </c>
      <c r="X61" s="61">
        <v>7.6999999999999999E-2</v>
      </c>
      <c r="Y61" s="61">
        <v>6.7000000000000004E-2</v>
      </c>
      <c r="Z61" s="61">
        <v>5.8000000000000003E-2</v>
      </c>
      <c r="AA61" s="61">
        <v>5.1999999999999998E-2</v>
      </c>
      <c r="AB61" s="61">
        <v>4.4999999999999998E-2</v>
      </c>
      <c r="AC61" s="61">
        <v>3.9E-2</v>
      </c>
      <c r="AD61" s="61">
        <v>3.5999999999999997E-2</v>
      </c>
      <c r="AE61" s="61">
        <v>3.2000000000000001E-2</v>
      </c>
      <c r="AF61" s="63">
        <f t="shared" si="1"/>
        <v>8.393333333333336E-2</v>
      </c>
      <c r="AG61" s="36">
        <v>13</v>
      </c>
      <c r="AH61" s="36">
        <v>12</v>
      </c>
      <c r="AI61" s="36">
        <v>17</v>
      </c>
      <c r="AJ61" s="36">
        <v>21</v>
      </c>
      <c r="AK61" s="36">
        <v>20</v>
      </c>
      <c r="AL61" s="36">
        <v>19</v>
      </c>
      <c r="AM61" s="36">
        <v>19</v>
      </c>
      <c r="AN61" s="36">
        <v>18</v>
      </c>
      <c r="AO61" s="36">
        <v>18</v>
      </c>
      <c r="AP61" s="36">
        <v>17</v>
      </c>
      <c r="AQ61" s="36">
        <v>17</v>
      </c>
      <c r="AR61" s="36">
        <v>16</v>
      </c>
      <c r="AS61" s="36">
        <v>16</v>
      </c>
      <c r="AT61" s="36">
        <v>15</v>
      </c>
      <c r="AU61" s="36">
        <v>14</v>
      </c>
      <c r="AV61" s="36">
        <v>13</v>
      </c>
      <c r="AW61" s="36">
        <v>13</v>
      </c>
      <c r="AX61" s="36">
        <v>12</v>
      </c>
      <c r="AY61" s="36">
        <v>11</v>
      </c>
      <c r="AZ61" s="36">
        <v>10</v>
      </c>
      <c r="BA61" s="36">
        <v>10</v>
      </c>
      <c r="BB61" s="36">
        <v>9</v>
      </c>
      <c r="BC61" s="36">
        <v>9</v>
      </c>
      <c r="BD61" s="36">
        <v>10</v>
      </c>
      <c r="BE61" s="36">
        <v>10</v>
      </c>
      <c r="BF61" s="36">
        <v>10</v>
      </c>
      <c r="BG61" s="36">
        <v>11</v>
      </c>
      <c r="BH61" s="36">
        <v>12</v>
      </c>
      <c r="BI61" s="36">
        <v>13</v>
      </c>
      <c r="BJ61" s="36">
        <v>13</v>
      </c>
      <c r="BK61" s="21">
        <f t="shared" si="0"/>
        <v>13.933333333333334</v>
      </c>
    </row>
    <row r="62" spans="1:63" ht="14" x14ac:dyDescent="0.3">
      <c r="A62" s="23" t="s">
        <v>52</v>
      </c>
      <c r="B62" s="60">
        <v>0</v>
      </c>
      <c r="C62" s="61">
        <v>1.2999999999999999E-2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0.20599999999999999</v>
      </c>
      <c r="Q62" s="61">
        <v>0.32300000000000001</v>
      </c>
      <c r="R62" s="61">
        <v>0.315</v>
      </c>
      <c r="S62" s="61">
        <v>0.33500000000000002</v>
      </c>
      <c r="T62" s="61">
        <v>0.32100000000000001</v>
      </c>
      <c r="U62" s="61">
        <v>0.3</v>
      </c>
      <c r="V62" s="61">
        <v>0.27500000000000002</v>
      </c>
      <c r="W62" s="61">
        <v>0.253</v>
      </c>
      <c r="X62" s="61">
        <v>0.22900000000000001</v>
      </c>
      <c r="Y62" s="61">
        <v>0.20200000000000001</v>
      </c>
      <c r="Z62" s="61">
        <v>0.17499999999999999</v>
      </c>
      <c r="AA62" s="61">
        <v>0.16400000000000001</v>
      </c>
      <c r="AB62" s="61">
        <v>0.152</v>
      </c>
      <c r="AC62" s="61">
        <v>0.14099999999999999</v>
      </c>
      <c r="AD62" s="61">
        <v>0.123</v>
      </c>
      <c r="AE62" s="61">
        <v>8.2000000000000003E-2</v>
      </c>
      <c r="AF62" s="63">
        <f t="shared" si="1"/>
        <v>0.1203</v>
      </c>
      <c r="AG62" s="36">
        <v>0</v>
      </c>
      <c r="AH62" s="36">
        <v>1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8</v>
      </c>
      <c r="AV62" s="36">
        <v>10</v>
      </c>
      <c r="AW62" s="36">
        <v>9</v>
      </c>
      <c r="AX62" s="36">
        <v>9</v>
      </c>
      <c r="AY62" s="36">
        <v>9</v>
      </c>
      <c r="AZ62" s="36">
        <v>8</v>
      </c>
      <c r="BA62" s="36">
        <v>7</v>
      </c>
      <c r="BB62" s="36">
        <v>7</v>
      </c>
      <c r="BC62" s="36">
        <v>6</v>
      </c>
      <c r="BD62" s="36">
        <v>6</v>
      </c>
      <c r="BE62" s="36">
        <v>6</v>
      </c>
      <c r="BF62" s="36">
        <v>6</v>
      </c>
      <c r="BG62" s="36">
        <v>5</v>
      </c>
      <c r="BH62" s="36">
        <v>4</v>
      </c>
      <c r="BI62" s="36">
        <v>3</v>
      </c>
      <c r="BJ62" s="36">
        <v>3</v>
      </c>
      <c r="BK62" s="21">
        <f t="shared" si="0"/>
        <v>3.5666666666666669</v>
      </c>
    </row>
    <row r="63" spans="1:63" ht="14" x14ac:dyDescent="0.3">
      <c r="A63" s="23" t="s">
        <v>51</v>
      </c>
      <c r="B63" s="60">
        <v>5.2999999999999999E-2</v>
      </c>
      <c r="C63" s="61">
        <v>3.9E-2</v>
      </c>
      <c r="D63" s="61">
        <v>5.2999999999999999E-2</v>
      </c>
      <c r="E63" s="61">
        <v>4.9000000000000002E-2</v>
      </c>
      <c r="F63" s="61">
        <v>6.0999999999999999E-2</v>
      </c>
      <c r="G63" s="61">
        <v>5.7000000000000002E-2</v>
      </c>
      <c r="H63" s="61">
        <v>4.4999999999999998E-2</v>
      </c>
      <c r="I63" s="61">
        <v>4.2000000000000003E-2</v>
      </c>
      <c r="J63" s="61">
        <v>3.4000000000000002E-2</v>
      </c>
      <c r="K63" s="61">
        <v>0.04</v>
      </c>
      <c r="L63" s="61">
        <v>5.3999999999999999E-2</v>
      </c>
      <c r="M63" s="61">
        <v>4.9000000000000002E-2</v>
      </c>
      <c r="N63" s="61">
        <v>0.04</v>
      </c>
      <c r="O63" s="61">
        <v>3.9E-2</v>
      </c>
      <c r="P63" s="61">
        <v>3.2000000000000001E-2</v>
      </c>
      <c r="Q63" s="61">
        <v>4.2000000000000003E-2</v>
      </c>
      <c r="R63" s="61">
        <v>3.5000000000000003E-2</v>
      </c>
      <c r="S63" s="61">
        <v>4.9000000000000002E-2</v>
      </c>
      <c r="T63" s="61">
        <v>4.5999999999999999E-2</v>
      </c>
      <c r="U63" s="61">
        <v>4.2999999999999997E-2</v>
      </c>
      <c r="V63" s="61">
        <v>3.6999999999999998E-2</v>
      </c>
      <c r="W63" s="61">
        <v>3.2000000000000001E-2</v>
      </c>
      <c r="X63" s="61">
        <v>2.8000000000000001E-2</v>
      </c>
      <c r="Y63" s="61">
        <v>2.3E-2</v>
      </c>
      <c r="Z63" s="61">
        <v>2.1000000000000001E-2</v>
      </c>
      <c r="AA63" s="61">
        <v>1.4E-2</v>
      </c>
      <c r="AB63" s="61">
        <v>8.0000000000000002E-3</v>
      </c>
      <c r="AC63" s="61">
        <v>1E-3</v>
      </c>
      <c r="AD63" s="61">
        <v>4.2999999999999997E-2</v>
      </c>
      <c r="AE63" s="61">
        <v>3.6999999999999998E-2</v>
      </c>
      <c r="AF63" s="63">
        <f t="shared" si="1"/>
        <v>3.8199999999999998E-2</v>
      </c>
      <c r="AG63" s="36">
        <v>4</v>
      </c>
      <c r="AH63" s="36">
        <v>4</v>
      </c>
      <c r="AI63" s="36">
        <v>4</v>
      </c>
      <c r="AJ63" s="36">
        <v>3</v>
      </c>
      <c r="AK63" s="36">
        <v>5</v>
      </c>
      <c r="AL63" s="36">
        <v>4</v>
      </c>
      <c r="AM63" s="36">
        <v>4</v>
      </c>
      <c r="AN63" s="36">
        <v>3</v>
      </c>
      <c r="AO63" s="36">
        <v>3</v>
      </c>
      <c r="AP63" s="36">
        <v>4</v>
      </c>
      <c r="AQ63" s="36">
        <v>5</v>
      </c>
      <c r="AR63" s="36">
        <v>4</v>
      </c>
      <c r="AS63" s="36">
        <v>4</v>
      </c>
      <c r="AT63" s="36">
        <v>4</v>
      </c>
      <c r="AU63" s="36">
        <v>4</v>
      </c>
      <c r="AV63" s="36">
        <v>5</v>
      </c>
      <c r="AW63" s="36">
        <v>5</v>
      </c>
      <c r="AX63" s="36">
        <v>5</v>
      </c>
      <c r="AY63" s="36">
        <v>5</v>
      </c>
      <c r="AZ63" s="36">
        <v>4</v>
      </c>
      <c r="BA63" s="36">
        <v>4</v>
      </c>
      <c r="BB63" s="36">
        <v>3</v>
      </c>
      <c r="BC63" s="36">
        <v>3</v>
      </c>
      <c r="BD63" s="36">
        <v>2</v>
      </c>
      <c r="BE63" s="36">
        <v>2</v>
      </c>
      <c r="BF63" s="36">
        <v>2</v>
      </c>
      <c r="BG63" s="36">
        <v>1</v>
      </c>
      <c r="BH63" s="36">
        <v>1</v>
      </c>
      <c r="BI63" s="36">
        <v>4</v>
      </c>
      <c r="BJ63" s="36">
        <v>4</v>
      </c>
      <c r="BK63" s="21">
        <f t="shared" si="0"/>
        <v>3.6333333333333333</v>
      </c>
    </row>
    <row r="64" spans="1:63" ht="14" x14ac:dyDescent="0.3">
      <c r="A64" s="23" t="s">
        <v>50</v>
      </c>
      <c r="B64" s="60">
        <v>3.1E-2</v>
      </c>
      <c r="C64" s="61">
        <v>2.4E-2</v>
      </c>
      <c r="D64" s="61">
        <v>2.1000000000000001E-2</v>
      </c>
      <c r="E64" s="61">
        <v>1.6E-2</v>
      </c>
      <c r="F64" s="61">
        <v>1.2E-2</v>
      </c>
      <c r="G64" s="61">
        <v>8.9999999999999993E-3</v>
      </c>
      <c r="H64" s="61">
        <v>4.0000000000000001E-3</v>
      </c>
      <c r="I64" s="61">
        <v>2.8000000000000001E-2</v>
      </c>
      <c r="J64" s="61">
        <v>3.5000000000000003E-2</v>
      </c>
      <c r="K64" s="61">
        <v>2.9000000000000001E-2</v>
      </c>
      <c r="L64" s="61">
        <v>2.3E-2</v>
      </c>
      <c r="M64" s="61">
        <v>1.7999999999999999E-2</v>
      </c>
      <c r="N64" s="61">
        <v>1.4E-2</v>
      </c>
      <c r="O64" s="61">
        <v>1E-3</v>
      </c>
      <c r="P64" s="61">
        <v>6.0000000000000001E-3</v>
      </c>
      <c r="Q64" s="61">
        <v>2.3E-2</v>
      </c>
      <c r="R64" s="61">
        <v>5.0999999999999997E-2</v>
      </c>
      <c r="S64" s="61">
        <v>4.4999999999999998E-2</v>
      </c>
      <c r="T64" s="61">
        <v>4.3999999999999997E-2</v>
      </c>
      <c r="U64" s="61">
        <v>4.2999999999999997E-2</v>
      </c>
      <c r="V64" s="61">
        <v>4.1000000000000002E-2</v>
      </c>
      <c r="W64" s="61">
        <v>3.5999999999999997E-2</v>
      </c>
      <c r="X64" s="61">
        <v>3.1E-2</v>
      </c>
      <c r="Y64" s="61">
        <v>2.4E-2</v>
      </c>
      <c r="Z64" s="61">
        <v>1.9E-2</v>
      </c>
      <c r="AA64" s="61">
        <v>0.02</v>
      </c>
      <c r="AB64" s="61">
        <v>2.1000000000000001E-2</v>
      </c>
      <c r="AC64" s="61">
        <v>2.1999999999999999E-2</v>
      </c>
      <c r="AD64" s="61">
        <v>2.9000000000000001E-2</v>
      </c>
      <c r="AE64" s="61">
        <v>2.1000000000000001E-2</v>
      </c>
      <c r="AF64" s="63">
        <f t="shared" si="1"/>
        <v>2.4700000000000003E-2</v>
      </c>
      <c r="AG64" s="36">
        <v>3</v>
      </c>
      <c r="AH64" s="36">
        <v>3</v>
      </c>
      <c r="AI64" s="36">
        <v>3</v>
      </c>
      <c r="AJ64" s="36">
        <v>2</v>
      </c>
      <c r="AK64" s="36">
        <v>2</v>
      </c>
      <c r="AL64" s="36">
        <v>1</v>
      </c>
      <c r="AM64" s="36">
        <v>1</v>
      </c>
      <c r="AN64" s="36">
        <v>3</v>
      </c>
      <c r="AO64" s="36">
        <v>3</v>
      </c>
      <c r="AP64" s="36">
        <v>3</v>
      </c>
      <c r="AQ64" s="36">
        <v>2</v>
      </c>
      <c r="AR64" s="36">
        <v>2</v>
      </c>
      <c r="AS64" s="36">
        <v>1</v>
      </c>
      <c r="AT64" s="36">
        <v>1</v>
      </c>
      <c r="AU64" s="36">
        <v>1</v>
      </c>
      <c r="AV64" s="36">
        <v>3</v>
      </c>
      <c r="AW64" s="36">
        <v>6</v>
      </c>
      <c r="AX64" s="36">
        <v>6</v>
      </c>
      <c r="AY64" s="36">
        <v>5</v>
      </c>
      <c r="AZ64" s="36">
        <v>4</v>
      </c>
      <c r="BA64" s="36">
        <v>3</v>
      </c>
      <c r="BB64" s="36">
        <v>3</v>
      </c>
      <c r="BC64" s="36">
        <v>3</v>
      </c>
      <c r="BD64" s="36">
        <v>3</v>
      </c>
      <c r="BE64" s="36">
        <v>2</v>
      </c>
      <c r="BF64" s="36">
        <v>2</v>
      </c>
      <c r="BG64" s="36">
        <v>2</v>
      </c>
      <c r="BH64" s="36">
        <v>2</v>
      </c>
      <c r="BI64" s="36">
        <v>3</v>
      </c>
      <c r="BJ64" s="36">
        <v>3</v>
      </c>
      <c r="BK64" s="21">
        <f t="shared" si="0"/>
        <v>2.7</v>
      </c>
    </row>
    <row r="65" spans="1:63" ht="14" x14ac:dyDescent="0.3">
      <c r="A65" s="23" t="s">
        <v>49</v>
      </c>
      <c r="B65" s="60">
        <v>0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3.0000000000000001E-3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5.0000000000000001E-3</v>
      </c>
      <c r="Y65" s="61">
        <v>0</v>
      </c>
      <c r="Z65" s="61">
        <v>0</v>
      </c>
      <c r="AA65" s="61">
        <v>2E-3</v>
      </c>
      <c r="AB65" s="61">
        <v>4.0000000000000001E-3</v>
      </c>
      <c r="AC65" s="61">
        <v>7.0000000000000001E-3</v>
      </c>
      <c r="AD65" s="61">
        <v>0.03</v>
      </c>
      <c r="AE65" s="61">
        <v>3.0000000000000001E-3</v>
      </c>
      <c r="AF65" s="63">
        <f t="shared" si="1"/>
        <v>1.8000000000000002E-3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0</v>
      </c>
      <c r="AY65" s="36">
        <v>0</v>
      </c>
      <c r="AZ65" s="36">
        <v>0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1</v>
      </c>
      <c r="BI65" s="36">
        <v>1</v>
      </c>
      <c r="BJ65" s="36">
        <v>1</v>
      </c>
      <c r="BK65" s="21">
        <f t="shared" si="0"/>
        <v>0.1</v>
      </c>
    </row>
    <row r="66" spans="1:63" ht="14" x14ac:dyDescent="0.3">
      <c r="A66" s="23" t="s">
        <v>48</v>
      </c>
      <c r="B66" s="60">
        <v>2.9000000000000001E-2</v>
      </c>
      <c r="C66" s="61">
        <v>2.9000000000000001E-2</v>
      </c>
      <c r="D66" s="61">
        <v>2.7E-2</v>
      </c>
      <c r="E66" s="61">
        <v>2.7E-2</v>
      </c>
      <c r="F66" s="61">
        <v>2.3E-2</v>
      </c>
      <c r="G66" s="61">
        <v>1.7999999999999999E-2</v>
      </c>
      <c r="H66" s="61">
        <v>1.9E-2</v>
      </c>
      <c r="I66" s="61">
        <v>1.0999999999999999E-2</v>
      </c>
      <c r="J66" s="61">
        <v>8.0000000000000002E-3</v>
      </c>
      <c r="K66" s="61">
        <v>8.5000000000000006E-2</v>
      </c>
      <c r="L66" s="61">
        <v>0.08</v>
      </c>
      <c r="M66" s="61">
        <v>0.24</v>
      </c>
      <c r="N66" s="61">
        <v>0.22900000000000001</v>
      </c>
      <c r="O66" s="61">
        <v>0.22700000000000001</v>
      </c>
      <c r="P66" s="61">
        <v>0.216</v>
      </c>
      <c r="Q66" s="61">
        <v>0.20599999999999999</v>
      </c>
      <c r="R66" s="61">
        <v>0.17599999999999999</v>
      </c>
      <c r="S66" s="61">
        <v>0.182</v>
      </c>
      <c r="T66" s="61">
        <v>0.129</v>
      </c>
      <c r="U66" s="61">
        <v>0.122</v>
      </c>
      <c r="V66" s="61">
        <v>7.9000000000000001E-2</v>
      </c>
      <c r="W66" s="61">
        <v>4.9000000000000002E-2</v>
      </c>
      <c r="X66" s="61">
        <v>3.2000000000000001E-2</v>
      </c>
      <c r="Y66" s="61">
        <v>1.4999999999999999E-2</v>
      </c>
      <c r="Z66" s="61">
        <v>8.9999999999999993E-3</v>
      </c>
      <c r="AA66" s="61">
        <v>6.0000000000000001E-3</v>
      </c>
      <c r="AB66" s="61">
        <v>3.0000000000000001E-3</v>
      </c>
      <c r="AC66" s="61">
        <v>0</v>
      </c>
      <c r="AD66" s="61">
        <v>3.0000000000000001E-3</v>
      </c>
      <c r="AE66" s="61">
        <v>1E-3</v>
      </c>
      <c r="AF66" s="63">
        <f t="shared" si="1"/>
        <v>7.5999999999999998E-2</v>
      </c>
      <c r="AG66" s="36">
        <v>4</v>
      </c>
      <c r="AH66" s="36">
        <v>4</v>
      </c>
      <c r="AI66" s="36">
        <v>4</v>
      </c>
      <c r="AJ66" s="36">
        <v>3</v>
      </c>
      <c r="AK66" s="36">
        <v>2</v>
      </c>
      <c r="AL66" s="36">
        <v>2</v>
      </c>
      <c r="AM66" s="36">
        <v>2</v>
      </c>
      <c r="AN66" s="36">
        <v>2</v>
      </c>
      <c r="AO66" s="36">
        <v>1</v>
      </c>
      <c r="AP66" s="36">
        <v>5</v>
      </c>
      <c r="AQ66" s="36">
        <v>4</v>
      </c>
      <c r="AR66" s="36">
        <v>6</v>
      </c>
      <c r="AS66" s="36">
        <v>6</v>
      </c>
      <c r="AT66" s="36">
        <v>5</v>
      </c>
      <c r="AU66" s="36">
        <v>4</v>
      </c>
      <c r="AV66" s="36">
        <v>4</v>
      </c>
      <c r="AW66" s="36">
        <v>3</v>
      </c>
      <c r="AX66" s="36">
        <v>3</v>
      </c>
      <c r="AY66" s="36">
        <v>3</v>
      </c>
      <c r="AZ66" s="36">
        <v>2</v>
      </c>
      <c r="BA66" s="36">
        <v>2</v>
      </c>
      <c r="BB66" s="36">
        <v>2</v>
      </c>
      <c r="BC66" s="36">
        <v>2</v>
      </c>
      <c r="BD66" s="36">
        <v>1</v>
      </c>
      <c r="BE66" s="36">
        <v>1</v>
      </c>
      <c r="BF66" s="36">
        <v>1</v>
      </c>
      <c r="BG66" s="36">
        <v>1</v>
      </c>
      <c r="BH66" s="36">
        <v>0</v>
      </c>
      <c r="BI66" s="36">
        <v>1</v>
      </c>
      <c r="BJ66" s="36">
        <v>1</v>
      </c>
      <c r="BK66" s="21">
        <f t="shared" si="0"/>
        <v>2.7</v>
      </c>
    </row>
    <row r="67" spans="1:63" ht="14" x14ac:dyDescent="0.3">
      <c r="A67" s="23" t="s">
        <v>47</v>
      </c>
      <c r="B67" s="60">
        <v>1.2999999999999999E-2</v>
      </c>
      <c r="C67" s="61">
        <v>8.0000000000000002E-3</v>
      </c>
      <c r="D67" s="61">
        <v>5.0000000000000001E-3</v>
      </c>
      <c r="E67" s="61">
        <v>1E-3</v>
      </c>
      <c r="F67" s="61">
        <v>8.0000000000000002E-3</v>
      </c>
      <c r="G67" s="61">
        <v>4.0000000000000001E-3</v>
      </c>
      <c r="H67" s="61">
        <v>0</v>
      </c>
      <c r="I67" s="61">
        <v>4.0000000000000001E-3</v>
      </c>
      <c r="J67" s="61">
        <v>0</v>
      </c>
      <c r="K67" s="61">
        <v>4.0000000000000001E-3</v>
      </c>
      <c r="L67" s="61">
        <v>0</v>
      </c>
      <c r="M67" s="61">
        <v>1.9E-2</v>
      </c>
      <c r="N67" s="61">
        <v>1.4999999999999999E-2</v>
      </c>
      <c r="O67" s="61">
        <v>0.01</v>
      </c>
      <c r="P67" s="61">
        <v>6.0000000000000001E-3</v>
      </c>
      <c r="Q67" s="61">
        <v>0</v>
      </c>
      <c r="R67" s="61">
        <v>6.0000000000000001E-3</v>
      </c>
      <c r="S67" s="61">
        <v>7.0999999999999994E-2</v>
      </c>
      <c r="T67" s="61">
        <v>5.8999999999999997E-2</v>
      </c>
      <c r="U67" s="61">
        <v>0.05</v>
      </c>
      <c r="V67" s="61">
        <v>0.122</v>
      </c>
      <c r="W67" s="61">
        <v>0.28499999999999998</v>
      </c>
      <c r="X67" s="61">
        <v>5.7000000000000002E-2</v>
      </c>
      <c r="Y67" s="61">
        <v>4.9000000000000002E-2</v>
      </c>
      <c r="Z67" s="61">
        <v>2.7E-2</v>
      </c>
      <c r="AA67" s="61">
        <v>2.4E-2</v>
      </c>
      <c r="AB67" s="61">
        <v>2.1000000000000001E-2</v>
      </c>
      <c r="AC67" s="61">
        <v>1.7999999999999999E-2</v>
      </c>
      <c r="AD67" s="61">
        <v>3.5999999999999997E-2</v>
      </c>
      <c r="AE67" s="61">
        <v>2.7E-2</v>
      </c>
      <c r="AF67" s="63">
        <f t="shared" si="1"/>
        <v>3.163333333333334E-2</v>
      </c>
      <c r="AG67" s="36">
        <v>2</v>
      </c>
      <c r="AH67" s="36">
        <v>2</v>
      </c>
      <c r="AI67" s="36">
        <v>1</v>
      </c>
      <c r="AJ67" s="36">
        <v>1</v>
      </c>
      <c r="AK67" s="36">
        <v>1</v>
      </c>
      <c r="AL67" s="36">
        <v>1</v>
      </c>
      <c r="AM67" s="36">
        <v>0</v>
      </c>
      <c r="AN67" s="36">
        <v>1</v>
      </c>
      <c r="AO67" s="36">
        <v>0</v>
      </c>
      <c r="AP67" s="36">
        <v>1</v>
      </c>
      <c r="AQ67" s="36">
        <v>0</v>
      </c>
      <c r="AR67" s="36">
        <v>2</v>
      </c>
      <c r="AS67" s="36">
        <v>2</v>
      </c>
      <c r="AT67" s="36">
        <v>1</v>
      </c>
      <c r="AU67" s="36">
        <v>1</v>
      </c>
      <c r="AV67" s="36">
        <v>0</v>
      </c>
      <c r="AW67" s="36">
        <v>1</v>
      </c>
      <c r="AX67" s="36">
        <v>2</v>
      </c>
      <c r="AY67" s="36">
        <v>2</v>
      </c>
      <c r="AZ67" s="36">
        <v>1</v>
      </c>
      <c r="BA67" s="36">
        <v>1</v>
      </c>
      <c r="BB67" s="36">
        <v>0</v>
      </c>
      <c r="BC67" s="36">
        <v>1</v>
      </c>
      <c r="BD67" s="36">
        <v>0</v>
      </c>
      <c r="BE67" s="36">
        <v>1</v>
      </c>
      <c r="BF67" s="36">
        <v>1</v>
      </c>
      <c r="BG67" s="36">
        <v>1</v>
      </c>
      <c r="BH67" s="36">
        <v>1</v>
      </c>
      <c r="BI67" s="36">
        <v>3</v>
      </c>
      <c r="BJ67" s="36">
        <v>2</v>
      </c>
      <c r="BK67" s="21">
        <f t="shared" si="0"/>
        <v>1.1000000000000001</v>
      </c>
    </row>
    <row r="68" spans="1:63" ht="14" x14ac:dyDescent="0.3">
      <c r="A68" s="23" t="s">
        <v>46</v>
      </c>
      <c r="B68" s="60">
        <v>0.23200000000000001</v>
      </c>
      <c r="C68" s="61">
        <v>0.17499999999999999</v>
      </c>
      <c r="D68" s="61">
        <v>0.126</v>
      </c>
      <c r="E68" s="61">
        <v>0.09</v>
      </c>
      <c r="F68" s="61">
        <v>0.05</v>
      </c>
      <c r="G68" s="61">
        <v>3.3000000000000002E-2</v>
      </c>
      <c r="H68" s="61">
        <v>2.1000000000000001E-2</v>
      </c>
      <c r="I68" s="61">
        <v>7.0000000000000001E-3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1E-3</v>
      </c>
      <c r="R68" s="61">
        <v>1E-3</v>
      </c>
      <c r="S68" s="61">
        <v>1E-3</v>
      </c>
      <c r="T68" s="61">
        <v>1E-3</v>
      </c>
      <c r="U68" s="61">
        <v>1E-3</v>
      </c>
      <c r="V68" s="61">
        <v>1E-3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63">
        <f t="shared" si="1"/>
        <v>2.466666666666667E-2</v>
      </c>
      <c r="AG68" s="36">
        <v>3</v>
      </c>
      <c r="AH68" s="36">
        <v>3</v>
      </c>
      <c r="AI68" s="36">
        <v>3</v>
      </c>
      <c r="AJ68" s="36">
        <v>2</v>
      </c>
      <c r="AK68" s="36">
        <v>2</v>
      </c>
      <c r="AL68" s="36">
        <v>2</v>
      </c>
      <c r="AM68" s="36">
        <v>1</v>
      </c>
      <c r="AN68" s="36">
        <v>1</v>
      </c>
      <c r="AO68" s="36">
        <v>2</v>
      </c>
      <c r="AP68" s="36">
        <v>1</v>
      </c>
      <c r="AQ68" s="36">
        <v>0</v>
      </c>
      <c r="AR68" s="36">
        <v>0</v>
      </c>
      <c r="AS68" s="36">
        <v>0</v>
      </c>
      <c r="AT68" s="36">
        <v>0</v>
      </c>
      <c r="AU68" s="36">
        <v>0</v>
      </c>
      <c r="AV68" s="36">
        <v>6</v>
      </c>
      <c r="AW68" s="36">
        <v>5</v>
      </c>
      <c r="AX68" s="36">
        <v>4</v>
      </c>
      <c r="AY68" s="36">
        <v>3</v>
      </c>
      <c r="AZ68" s="36">
        <v>2</v>
      </c>
      <c r="BA68" s="36">
        <v>1</v>
      </c>
      <c r="BB68" s="36">
        <v>0</v>
      </c>
      <c r="BC68" s="36">
        <v>0</v>
      </c>
      <c r="BD68" s="36">
        <v>0</v>
      </c>
      <c r="BE68" s="36">
        <v>0</v>
      </c>
      <c r="BF68" s="36">
        <v>0</v>
      </c>
      <c r="BG68" s="36">
        <v>0</v>
      </c>
      <c r="BH68" s="36">
        <v>0</v>
      </c>
      <c r="BI68" s="36">
        <v>0</v>
      </c>
      <c r="BJ68" s="36">
        <v>0</v>
      </c>
      <c r="BK68" s="21">
        <f t="shared" si="0"/>
        <v>1.3666666666666667</v>
      </c>
    </row>
    <row r="69" spans="1:63" ht="14" x14ac:dyDescent="0.3">
      <c r="A69" s="23" t="s">
        <v>45</v>
      </c>
      <c r="B69" s="60">
        <v>1.9E-2</v>
      </c>
      <c r="C69" s="61">
        <v>0.02</v>
      </c>
      <c r="D69" s="61">
        <v>1.7999999999999999E-2</v>
      </c>
      <c r="E69" s="61">
        <v>1.0999999999999999E-2</v>
      </c>
      <c r="F69" s="61">
        <v>1.0999999999999999E-2</v>
      </c>
      <c r="G69" s="61">
        <v>8.0000000000000002E-3</v>
      </c>
      <c r="H69" s="61">
        <v>6.0000000000000001E-3</v>
      </c>
      <c r="I69" s="61">
        <v>4.2999999999999997E-2</v>
      </c>
      <c r="J69" s="61">
        <v>4.5999999999999999E-2</v>
      </c>
      <c r="K69" s="61">
        <v>4.5999999999999999E-2</v>
      </c>
      <c r="L69" s="61">
        <v>0.14499999999999999</v>
      </c>
      <c r="M69" s="61">
        <v>0.14199999999999999</v>
      </c>
      <c r="N69" s="61">
        <v>0.14000000000000001</v>
      </c>
      <c r="O69" s="61">
        <v>0.13800000000000001</v>
      </c>
      <c r="P69" s="61">
        <v>0.13400000000000001</v>
      </c>
      <c r="Q69" s="61">
        <v>0.111</v>
      </c>
      <c r="R69" s="61">
        <v>0.16500000000000001</v>
      </c>
      <c r="S69" s="61">
        <v>0.16700000000000001</v>
      </c>
      <c r="T69" s="61">
        <v>0.16300000000000001</v>
      </c>
      <c r="U69" s="61">
        <v>0.159</v>
      </c>
      <c r="V69" s="61">
        <v>0.13</v>
      </c>
      <c r="W69" s="61">
        <v>9.9000000000000005E-2</v>
      </c>
      <c r="X69" s="61">
        <v>7.4999999999999997E-2</v>
      </c>
      <c r="Y69" s="61">
        <v>4.3999999999999997E-2</v>
      </c>
      <c r="Z69" s="61">
        <v>3.4000000000000002E-2</v>
      </c>
      <c r="AA69" s="61">
        <v>2.5999999999999999E-2</v>
      </c>
      <c r="AB69" s="61">
        <v>1.9E-2</v>
      </c>
      <c r="AC69" s="61">
        <v>1.2E-2</v>
      </c>
      <c r="AD69" s="61">
        <v>2.9000000000000001E-2</v>
      </c>
      <c r="AE69" s="61">
        <v>2.4E-2</v>
      </c>
      <c r="AF69" s="63">
        <f t="shared" si="1"/>
        <v>7.279999999999999E-2</v>
      </c>
      <c r="AG69" s="36">
        <v>3</v>
      </c>
      <c r="AH69" s="36">
        <v>3</v>
      </c>
      <c r="AI69" s="36">
        <v>2</v>
      </c>
      <c r="AJ69" s="36">
        <v>3</v>
      </c>
      <c r="AK69" s="36">
        <v>2</v>
      </c>
      <c r="AL69" s="36">
        <v>1</v>
      </c>
      <c r="AM69" s="36">
        <v>1</v>
      </c>
      <c r="AN69" s="36">
        <v>5</v>
      </c>
      <c r="AO69" s="36">
        <v>5</v>
      </c>
      <c r="AP69" s="36">
        <v>5</v>
      </c>
      <c r="AQ69" s="36">
        <v>9</v>
      </c>
      <c r="AR69" s="36">
        <v>8</v>
      </c>
      <c r="AS69" s="36">
        <v>7</v>
      </c>
      <c r="AT69" s="36">
        <v>6</v>
      </c>
      <c r="AU69" s="36">
        <v>5</v>
      </c>
      <c r="AV69" s="36">
        <v>5</v>
      </c>
      <c r="AW69" s="36">
        <v>6</v>
      </c>
      <c r="AX69" s="36">
        <v>5</v>
      </c>
      <c r="AY69" s="36">
        <v>4</v>
      </c>
      <c r="AZ69" s="36">
        <v>3</v>
      </c>
      <c r="BA69" s="36">
        <v>3</v>
      </c>
      <c r="BB69" s="36">
        <v>3</v>
      </c>
      <c r="BC69" s="36">
        <v>3</v>
      </c>
      <c r="BD69" s="36">
        <v>3</v>
      </c>
      <c r="BE69" s="36">
        <v>3</v>
      </c>
      <c r="BF69" s="36">
        <v>3</v>
      </c>
      <c r="BG69" s="36">
        <v>2</v>
      </c>
      <c r="BH69" s="36">
        <v>2</v>
      </c>
      <c r="BI69" s="36">
        <v>4</v>
      </c>
      <c r="BJ69" s="36">
        <v>4</v>
      </c>
      <c r="BK69" s="21">
        <f t="shared" ref="BK69:BK110" si="2">AVERAGE(AG69:BJ69)</f>
        <v>3.9333333333333331</v>
      </c>
    </row>
    <row r="70" spans="1:63" ht="14" x14ac:dyDescent="0.3">
      <c r="A70" s="23" t="s">
        <v>44</v>
      </c>
      <c r="B70" s="60">
        <v>0</v>
      </c>
      <c r="C70" s="61">
        <v>1.4E-2</v>
      </c>
      <c r="D70" s="61">
        <v>1.0999999999999999E-2</v>
      </c>
      <c r="E70" s="61">
        <v>8.9999999999999993E-3</v>
      </c>
      <c r="F70" s="61">
        <v>7.0000000000000001E-3</v>
      </c>
      <c r="G70" s="61">
        <v>5.0000000000000001E-3</v>
      </c>
      <c r="H70" s="61">
        <v>2E-3</v>
      </c>
      <c r="I70" s="61">
        <v>1E-3</v>
      </c>
      <c r="J70" s="61">
        <v>4.0000000000000001E-3</v>
      </c>
      <c r="K70" s="61">
        <v>2E-3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1.0999999999999999E-2</v>
      </c>
      <c r="R70" s="61">
        <v>8.0000000000000002E-3</v>
      </c>
      <c r="S70" s="61">
        <v>1.9E-2</v>
      </c>
      <c r="T70" s="61">
        <v>1.7000000000000001E-2</v>
      </c>
      <c r="U70" s="61">
        <v>1.4E-2</v>
      </c>
      <c r="V70" s="61">
        <v>1.2E-2</v>
      </c>
      <c r="W70" s="61">
        <v>4.8000000000000001E-2</v>
      </c>
      <c r="X70" s="61">
        <v>3.9E-2</v>
      </c>
      <c r="Y70" s="61">
        <v>3.2000000000000001E-2</v>
      </c>
      <c r="Z70" s="61">
        <v>2.5000000000000001E-2</v>
      </c>
      <c r="AA70" s="61">
        <v>1.9E-2</v>
      </c>
      <c r="AB70" s="61">
        <v>1.2E-2</v>
      </c>
      <c r="AC70" s="61">
        <v>6.0000000000000001E-3</v>
      </c>
      <c r="AD70" s="61">
        <v>1.9E-2</v>
      </c>
      <c r="AE70" s="61">
        <v>1.2E-2</v>
      </c>
      <c r="AF70" s="63">
        <f t="shared" ref="AF70:AF111" si="3">AVERAGE(B70:AE70)</f>
        <v>1.1600000000000003E-2</v>
      </c>
      <c r="AG70" s="36">
        <v>0</v>
      </c>
      <c r="AH70" s="36">
        <v>2</v>
      </c>
      <c r="AI70" s="36">
        <v>2</v>
      </c>
      <c r="AJ70" s="36">
        <v>2</v>
      </c>
      <c r="AK70" s="36">
        <v>1</v>
      </c>
      <c r="AL70" s="36">
        <v>1</v>
      </c>
      <c r="AM70" s="36">
        <v>1</v>
      </c>
      <c r="AN70" s="36">
        <v>0</v>
      </c>
      <c r="AO70" s="36">
        <v>1</v>
      </c>
      <c r="AP70" s="36">
        <v>1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2</v>
      </c>
      <c r="AW70" s="36">
        <v>2</v>
      </c>
      <c r="AX70" s="36">
        <v>2</v>
      </c>
      <c r="AY70" s="36">
        <v>2</v>
      </c>
      <c r="AZ70" s="36">
        <v>2</v>
      </c>
      <c r="BA70" s="36">
        <v>2</v>
      </c>
      <c r="BB70" s="36">
        <v>3</v>
      </c>
      <c r="BC70" s="36">
        <v>3</v>
      </c>
      <c r="BD70" s="36">
        <v>2</v>
      </c>
      <c r="BE70" s="36">
        <v>2</v>
      </c>
      <c r="BF70" s="36">
        <v>2</v>
      </c>
      <c r="BG70" s="36">
        <v>2</v>
      </c>
      <c r="BH70" s="36">
        <v>1</v>
      </c>
      <c r="BI70" s="36">
        <v>2</v>
      </c>
      <c r="BJ70" s="36">
        <v>1</v>
      </c>
      <c r="BK70" s="21">
        <f t="shared" si="2"/>
        <v>1.3666666666666667</v>
      </c>
    </row>
    <row r="71" spans="1:63" ht="14" x14ac:dyDescent="0.3">
      <c r="A71" s="23" t="s">
        <v>43</v>
      </c>
      <c r="B71" s="60">
        <v>0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  <c r="AE71" s="61">
        <v>0</v>
      </c>
      <c r="AF71" s="63">
        <f t="shared" si="3"/>
        <v>0</v>
      </c>
      <c r="AG71" s="36">
        <v>0</v>
      </c>
      <c r="AH71" s="36">
        <v>0</v>
      </c>
      <c r="AI71" s="36">
        <v>0</v>
      </c>
      <c r="AJ71" s="36">
        <v>0</v>
      </c>
      <c r="AK71" s="36">
        <v>0</v>
      </c>
      <c r="AL71" s="36">
        <v>0</v>
      </c>
      <c r="AM71" s="36">
        <v>0</v>
      </c>
      <c r="AN71" s="36">
        <v>0</v>
      </c>
      <c r="AO71" s="36">
        <v>0</v>
      </c>
      <c r="AP71" s="36">
        <v>0</v>
      </c>
      <c r="AQ71" s="36">
        <v>0</v>
      </c>
      <c r="AR71" s="36">
        <v>0</v>
      </c>
      <c r="AS71" s="36">
        <v>0</v>
      </c>
      <c r="AT71" s="36">
        <v>0</v>
      </c>
      <c r="AU71" s="36">
        <v>0</v>
      </c>
      <c r="AV71" s="36">
        <v>0</v>
      </c>
      <c r="AW71" s="36">
        <v>0</v>
      </c>
      <c r="AX71" s="36">
        <v>0</v>
      </c>
      <c r="AY71" s="36">
        <v>0</v>
      </c>
      <c r="AZ71" s="36">
        <v>0</v>
      </c>
      <c r="BA71" s="36">
        <v>0</v>
      </c>
      <c r="BB71" s="36">
        <v>0</v>
      </c>
      <c r="BC71" s="36">
        <v>0</v>
      </c>
      <c r="BD71" s="36">
        <v>0</v>
      </c>
      <c r="BE71" s="36">
        <v>0</v>
      </c>
      <c r="BF71" s="36">
        <v>0</v>
      </c>
      <c r="BG71" s="36">
        <v>0</v>
      </c>
      <c r="BH71" s="36">
        <v>0</v>
      </c>
      <c r="BI71" s="36">
        <v>0</v>
      </c>
      <c r="BJ71" s="36">
        <v>0</v>
      </c>
      <c r="BK71" s="21">
        <f t="shared" si="2"/>
        <v>0</v>
      </c>
    </row>
    <row r="72" spans="1:63" ht="14" x14ac:dyDescent="0.3">
      <c r="A72" s="23" t="s">
        <v>42</v>
      </c>
      <c r="B72" s="60">
        <v>0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8.9999999999999993E-3</v>
      </c>
      <c r="X72" s="61">
        <v>4.0000000000000001E-3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0.03</v>
      </c>
      <c r="AE72" s="61">
        <v>0</v>
      </c>
      <c r="AF72" s="63">
        <f t="shared" si="3"/>
        <v>1.4333333333333331E-3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v>0</v>
      </c>
      <c r="AR72" s="36">
        <v>0</v>
      </c>
      <c r="AS72" s="36">
        <v>0</v>
      </c>
      <c r="AT72" s="36">
        <v>0</v>
      </c>
      <c r="AU72" s="36">
        <v>0</v>
      </c>
      <c r="AV72" s="36">
        <v>0</v>
      </c>
      <c r="AW72" s="36">
        <v>0</v>
      </c>
      <c r="AX72" s="36">
        <v>0</v>
      </c>
      <c r="AY72" s="36">
        <v>0</v>
      </c>
      <c r="AZ72" s="36">
        <v>0</v>
      </c>
      <c r="BA72" s="36">
        <v>0</v>
      </c>
      <c r="BB72" s="36">
        <v>0</v>
      </c>
      <c r="BC72" s="36">
        <v>1</v>
      </c>
      <c r="BD72" s="36">
        <v>0</v>
      </c>
      <c r="BE72" s="36">
        <v>0</v>
      </c>
      <c r="BF72" s="36">
        <v>0</v>
      </c>
      <c r="BG72" s="36">
        <v>0</v>
      </c>
      <c r="BH72" s="36">
        <v>0</v>
      </c>
      <c r="BI72" s="36">
        <v>1</v>
      </c>
      <c r="BJ72" s="36">
        <v>0</v>
      </c>
      <c r="BK72" s="21">
        <f t="shared" si="2"/>
        <v>6.6666666666666666E-2</v>
      </c>
    </row>
    <row r="73" spans="1:63" ht="14" x14ac:dyDescent="0.3">
      <c r="A73" s="23" t="s">
        <v>41</v>
      </c>
      <c r="B73" s="60">
        <v>0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0</v>
      </c>
      <c r="AB73" s="61">
        <v>0</v>
      </c>
      <c r="AC73" s="61">
        <v>0</v>
      </c>
      <c r="AD73" s="61">
        <v>0</v>
      </c>
      <c r="AE73" s="61">
        <v>0</v>
      </c>
      <c r="AF73" s="63">
        <f t="shared" si="3"/>
        <v>0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>
        <v>0</v>
      </c>
      <c r="AP73" s="36">
        <v>0</v>
      </c>
      <c r="AQ73" s="36">
        <v>0</v>
      </c>
      <c r="AR73" s="36">
        <v>0</v>
      </c>
      <c r="AS73" s="36">
        <v>0</v>
      </c>
      <c r="AT73" s="36">
        <v>0</v>
      </c>
      <c r="AU73" s="36">
        <v>0</v>
      </c>
      <c r="AV73" s="36">
        <v>0</v>
      </c>
      <c r="AW73" s="36">
        <v>0</v>
      </c>
      <c r="AX73" s="36">
        <v>0</v>
      </c>
      <c r="AY73" s="36">
        <v>0</v>
      </c>
      <c r="AZ73" s="36">
        <v>0</v>
      </c>
      <c r="BA73" s="36">
        <v>0</v>
      </c>
      <c r="BB73" s="36">
        <v>0</v>
      </c>
      <c r="BC73" s="36">
        <v>0</v>
      </c>
      <c r="BD73" s="36">
        <v>0</v>
      </c>
      <c r="BE73" s="36">
        <v>0</v>
      </c>
      <c r="BF73" s="36">
        <v>0</v>
      </c>
      <c r="BG73" s="36">
        <v>0</v>
      </c>
      <c r="BH73" s="36">
        <v>0</v>
      </c>
      <c r="BI73" s="36">
        <v>0</v>
      </c>
      <c r="BJ73" s="36">
        <v>0</v>
      </c>
      <c r="BK73" s="21">
        <f t="shared" si="2"/>
        <v>0</v>
      </c>
    </row>
    <row r="74" spans="1:63" ht="14" x14ac:dyDescent="0.3">
      <c r="A74" s="23" t="s">
        <v>40</v>
      </c>
      <c r="B74" s="60">
        <v>0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3">
        <f t="shared" si="3"/>
        <v>0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0</v>
      </c>
      <c r="AP74" s="36">
        <v>0</v>
      </c>
      <c r="AQ74" s="36">
        <v>0</v>
      </c>
      <c r="AR74" s="36">
        <v>0</v>
      </c>
      <c r="AS74" s="36">
        <v>0</v>
      </c>
      <c r="AT74" s="36">
        <v>0</v>
      </c>
      <c r="AU74" s="36">
        <v>0</v>
      </c>
      <c r="AV74" s="36">
        <v>0</v>
      </c>
      <c r="AW74" s="36">
        <v>0</v>
      </c>
      <c r="AX74" s="36">
        <v>0</v>
      </c>
      <c r="AY74" s="36">
        <v>0</v>
      </c>
      <c r="AZ74" s="36">
        <v>0</v>
      </c>
      <c r="BA74" s="36">
        <v>0</v>
      </c>
      <c r="BB74" s="36">
        <v>0</v>
      </c>
      <c r="BC74" s="36">
        <v>0</v>
      </c>
      <c r="BD74" s="36">
        <v>0</v>
      </c>
      <c r="BE74" s="36">
        <v>0</v>
      </c>
      <c r="BF74" s="36">
        <v>0</v>
      </c>
      <c r="BG74" s="36">
        <v>0</v>
      </c>
      <c r="BH74" s="36">
        <v>0</v>
      </c>
      <c r="BI74" s="36">
        <v>0</v>
      </c>
      <c r="BJ74" s="36">
        <v>0</v>
      </c>
      <c r="BK74" s="21">
        <f t="shared" si="2"/>
        <v>0</v>
      </c>
    </row>
    <row r="75" spans="1:63" ht="14" x14ac:dyDescent="0.3">
      <c r="A75" s="23" t="s">
        <v>39</v>
      </c>
      <c r="B75" s="60">
        <v>0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0</v>
      </c>
      <c r="AA75" s="61">
        <v>0</v>
      </c>
      <c r="AB75" s="61">
        <v>0</v>
      </c>
      <c r="AC75" s="61">
        <v>0</v>
      </c>
      <c r="AD75" s="61">
        <v>0</v>
      </c>
      <c r="AE75" s="61">
        <v>0</v>
      </c>
      <c r="AF75" s="63">
        <f t="shared" si="3"/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0</v>
      </c>
      <c r="AR75" s="36">
        <v>0</v>
      </c>
      <c r="AS75" s="36">
        <v>0</v>
      </c>
      <c r="AT75" s="36">
        <v>0</v>
      </c>
      <c r="AU75" s="36">
        <v>0</v>
      </c>
      <c r="AV75" s="36">
        <v>0</v>
      </c>
      <c r="AW75" s="36">
        <v>0</v>
      </c>
      <c r="AX75" s="36">
        <v>0</v>
      </c>
      <c r="AY75" s="36">
        <v>0</v>
      </c>
      <c r="AZ75" s="36">
        <v>0</v>
      </c>
      <c r="BA75" s="36">
        <v>0</v>
      </c>
      <c r="BB75" s="36">
        <v>0</v>
      </c>
      <c r="BC75" s="36">
        <v>0</v>
      </c>
      <c r="BD75" s="36">
        <v>0</v>
      </c>
      <c r="BE75" s="36">
        <v>0</v>
      </c>
      <c r="BF75" s="36">
        <v>0</v>
      </c>
      <c r="BG75" s="36">
        <v>0</v>
      </c>
      <c r="BH75" s="36">
        <v>0</v>
      </c>
      <c r="BI75" s="36">
        <v>0</v>
      </c>
      <c r="BJ75" s="36">
        <v>0</v>
      </c>
      <c r="BK75" s="21">
        <f t="shared" si="2"/>
        <v>0</v>
      </c>
    </row>
    <row r="76" spans="1:63" ht="14" x14ac:dyDescent="0.3">
      <c r="A76" s="23" t="s">
        <v>38</v>
      </c>
      <c r="B76" s="60">
        <v>0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1E-3</v>
      </c>
      <c r="AE76" s="61">
        <v>0</v>
      </c>
      <c r="AF76" s="63">
        <f t="shared" si="3"/>
        <v>3.3333333333333335E-5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0</v>
      </c>
      <c r="AQ76" s="36">
        <v>0</v>
      </c>
      <c r="AR76" s="36">
        <v>0</v>
      </c>
      <c r="AS76" s="36">
        <v>0</v>
      </c>
      <c r="AT76" s="36">
        <v>0</v>
      </c>
      <c r="AU76" s="36">
        <v>0</v>
      </c>
      <c r="AV76" s="36">
        <v>0</v>
      </c>
      <c r="AW76" s="36">
        <v>0</v>
      </c>
      <c r="AX76" s="36">
        <v>0</v>
      </c>
      <c r="AY76" s="36">
        <v>0</v>
      </c>
      <c r="AZ76" s="36">
        <v>0</v>
      </c>
      <c r="BA76" s="36">
        <v>0</v>
      </c>
      <c r="BB76" s="36">
        <v>0</v>
      </c>
      <c r="BC76" s="36">
        <v>0</v>
      </c>
      <c r="BD76" s="36">
        <v>0</v>
      </c>
      <c r="BE76" s="36">
        <v>0</v>
      </c>
      <c r="BF76" s="36">
        <v>0</v>
      </c>
      <c r="BG76" s="36">
        <v>0</v>
      </c>
      <c r="BH76" s="36">
        <v>0</v>
      </c>
      <c r="BI76" s="36">
        <v>1</v>
      </c>
      <c r="BJ76" s="36">
        <v>0</v>
      </c>
      <c r="BK76" s="21">
        <f t="shared" si="2"/>
        <v>3.3333333333333333E-2</v>
      </c>
    </row>
    <row r="77" spans="1:63" ht="14" x14ac:dyDescent="0.3">
      <c r="A77" s="23" t="s">
        <v>37</v>
      </c>
      <c r="B77" s="60">
        <v>1.7999999999999999E-2</v>
      </c>
      <c r="C77" s="61">
        <v>0</v>
      </c>
      <c r="D77" s="61">
        <v>0</v>
      </c>
      <c r="E77" s="61">
        <v>0.03</v>
      </c>
      <c r="F77" s="61">
        <v>2.9000000000000001E-2</v>
      </c>
      <c r="G77" s="61">
        <v>0.02</v>
      </c>
      <c r="H77" s="61">
        <v>0</v>
      </c>
      <c r="I77" s="61">
        <v>0</v>
      </c>
      <c r="J77" s="61">
        <v>0</v>
      </c>
      <c r="K77" s="61">
        <v>3.0000000000000001E-3</v>
      </c>
      <c r="L77" s="61">
        <v>7.0000000000000001E-3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3.9E-2</v>
      </c>
      <c r="AA77" s="61">
        <v>0.04</v>
      </c>
      <c r="AB77" s="61">
        <v>0.04</v>
      </c>
      <c r="AC77" s="61">
        <v>0.04</v>
      </c>
      <c r="AD77" s="61">
        <v>4.9000000000000002E-2</v>
      </c>
      <c r="AE77" s="61">
        <v>4.5999999999999999E-2</v>
      </c>
      <c r="AF77" s="63">
        <f t="shared" si="3"/>
        <v>1.2033333333333333E-2</v>
      </c>
      <c r="AG77" s="36">
        <v>1</v>
      </c>
      <c r="AH77" s="36">
        <v>0</v>
      </c>
      <c r="AI77" s="36">
        <v>0</v>
      </c>
      <c r="AJ77" s="36">
        <v>3</v>
      </c>
      <c r="AK77" s="36">
        <v>2</v>
      </c>
      <c r="AL77" s="36">
        <v>1</v>
      </c>
      <c r="AM77" s="36">
        <v>0</v>
      </c>
      <c r="AN77" s="36">
        <v>0</v>
      </c>
      <c r="AO77" s="36">
        <v>0</v>
      </c>
      <c r="AP77" s="36">
        <v>2</v>
      </c>
      <c r="AQ77" s="36">
        <v>1</v>
      </c>
      <c r="AR77" s="36">
        <v>0</v>
      </c>
      <c r="AS77" s="36">
        <v>0</v>
      </c>
      <c r="AT77" s="36">
        <v>0</v>
      </c>
      <c r="AU77" s="36">
        <v>0</v>
      </c>
      <c r="AV77" s="36">
        <v>0</v>
      </c>
      <c r="AW77" s="36">
        <v>0</v>
      </c>
      <c r="AX77" s="36">
        <v>0</v>
      </c>
      <c r="AY77" s="36">
        <v>0</v>
      </c>
      <c r="AZ77" s="36">
        <v>0</v>
      </c>
      <c r="BA77" s="36">
        <v>0</v>
      </c>
      <c r="BB77" s="36">
        <v>0</v>
      </c>
      <c r="BC77" s="36">
        <v>0</v>
      </c>
      <c r="BD77" s="36">
        <v>0</v>
      </c>
      <c r="BE77" s="36">
        <v>5</v>
      </c>
      <c r="BF77" s="36">
        <v>5</v>
      </c>
      <c r="BG77" s="36">
        <v>5</v>
      </c>
      <c r="BH77" s="36">
        <v>4</v>
      </c>
      <c r="BI77" s="36">
        <v>3</v>
      </c>
      <c r="BJ77" s="36">
        <v>2</v>
      </c>
      <c r="BK77" s="21">
        <f t="shared" si="2"/>
        <v>1.1333333333333333</v>
      </c>
    </row>
    <row r="78" spans="1:63" ht="14" x14ac:dyDescent="0.3">
      <c r="A78" s="23" t="s">
        <v>36</v>
      </c>
      <c r="B78" s="60">
        <v>0</v>
      </c>
      <c r="C78" s="61">
        <v>0</v>
      </c>
      <c r="D78" s="61">
        <v>0</v>
      </c>
      <c r="E78" s="61">
        <v>0.01</v>
      </c>
      <c r="F78" s="61">
        <v>1.0999999999999999E-2</v>
      </c>
      <c r="G78" s="61">
        <v>8.9999999999999993E-3</v>
      </c>
      <c r="H78" s="61">
        <v>1.0999999999999999E-2</v>
      </c>
      <c r="I78" s="61">
        <v>1.2E-2</v>
      </c>
      <c r="J78" s="61">
        <v>4.0000000000000001E-3</v>
      </c>
      <c r="K78" s="61">
        <v>2E-3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1E-3</v>
      </c>
      <c r="AE78" s="61">
        <v>0</v>
      </c>
      <c r="AF78" s="63">
        <f t="shared" si="3"/>
        <v>2E-3</v>
      </c>
      <c r="AG78" s="36">
        <v>0</v>
      </c>
      <c r="AH78" s="36">
        <v>0</v>
      </c>
      <c r="AI78" s="36">
        <v>0</v>
      </c>
      <c r="AJ78" s="36">
        <v>4</v>
      </c>
      <c r="AK78" s="36">
        <v>3</v>
      </c>
      <c r="AL78" s="36">
        <v>3</v>
      </c>
      <c r="AM78" s="36">
        <v>2</v>
      </c>
      <c r="AN78" s="36">
        <v>1</v>
      </c>
      <c r="AO78" s="36">
        <v>1</v>
      </c>
      <c r="AP78" s="36">
        <v>1</v>
      </c>
      <c r="AQ78" s="36">
        <v>0</v>
      </c>
      <c r="AR78" s="36">
        <v>0</v>
      </c>
      <c r="AS78" s="36">
        <v>0</v>
      </c>
      <c r="AT78" s="36">
        <v>0</v>
      </c>
      <c r="AU78" s="36">
        <v>0</v>
      </c>
      <c r="AV78" s="36">
        <v>0</v>
      </c>
      <c r="AW78" s="36">
        <v>0</v>
      </c>
      <c r="AX78" s="36">
        <v>0</v>
      </c>
      <c r="AY78" s="36">
        <v>0</v>
      </c>
      <c r="AZ78" s="36">
        <v>0</v>
      </c>
      <c r="BA78" s="36">
        <v>0</v>
      </c>
      <c r="BB78" s="36">
        <v>0</v>
      </c>
      <c r="BC78" s="36">
        <v>0</v>
      </c>
      <c r="BD78" s="36">
        <v>0</v>
      </c>
      <c r="BE78" s="36">
        <v>0</v>
      </c>
      <c r="BF78" s="36">
        <v>0</v>
      </c>
      <c r="BG78" s="36">
        <v>0</v>
      </c>
      <c r="BH78" s="36">
        <v>0</v>
      </c>
      <c r="BI78" s="36">
        <v>1</v>
      </c>
      <c r="BJ78" s="36">
        <v>0</v>
      </c>
      <c r="BK78" s="21">
        <f t="shared" si="2"/>
        <v>0.53333333333333333</v>
      </c>
    </row>
    <row r="79" spans="1:63" ht="14" x14ac:dyDescent="0.3">
      <c r="A79" s="23" t="s">
        <v>35</v>
      </c>
      <c r="B79" s="60">
        <v>8.9999999999999993E-3</v>
      </c>
      <c r="C79" s="61">
        <v>2E-3</v>
      </c>
      <c r="D79" s="61">
        <v>4.0000000000000001E-3</v>
      </c>
      <c r="E79" s="61">
        <v>1E-3</v>
      </c>
      <c r="F79" s="61">
        <v>1E-3</v>
      </c>
      <c r="G79" s="61">
        <v>1E-3</v>
      </c>
      <c r="H79" s="61">
        <v>0</v>
      </c>
      <c r="I79" s="61">
        <v>0</v>
      </c>
      <c r="J79" s="61">
        <v>0</v>
      </c>
      <c r="K79" s="61">
        <v>2E-3</v>
      </c>
      <c r="L79" s="61">
        <v>1E-3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2E-3</v>
      </c>
      <c r="Y79" s="61">
        <v>0</v>
      </c>
      <c r="Z79" s="61">
        <v>0</v>
      </c>
      <c r="AA79" s="61">
        <v>1E-3</v>
      </c>
      <c r="AB79" s="61">
        <v>1E-3</v>
      </c>
      <c r="AC79" s="61">
        <v>2E-3</v>
      </c>
      <c r="AD79" s="61">
        <v>6.0000000000000001E-3</v>
      </c>
      <c r="AE79" s="61">
        <v>2E-3</v>
      </c>
      <c r="AF79" s="63">
        <f t="shared" si="3"/>
        <v>1.166666666666667E-3</v>
      </c>
      <c r="AG79" s="36">
        <v>1</v>
      </c>
      <c r="AH79" s="36">
        <v>0</v>
      </c>
      <c r="AI79" s="36">
        <v>1</v>
      </c>
      <c r="AJ79" s="36">
        <v>2</v>
      </c>
      <c r="AK79" s="36">
        <v>1</v>
      </c>
      <c r="AL79" s="36">
        <v>0</v>
      </c>
      <c r="AM79" s="36">
        <v>0</v>
      </c>
      <c r="AN79" s="36">
        <v>0</v>
      </c>
      <c r="AO79" s="36">
        <v>0</v>
      </c>
      <c r="AP79" s="36">
        <v>1</v>
      </c>
      <c r="AQ79" s="36">
        <v>0</v>
      </c>
      <c r="AR79" s="36">
        <v>0</v>
      </c>
      <c r="AS79" s="36">
        <v>0</v>
      </c>
      <c r="AT79" s="36">
        <v>0</v>
      </c>
      <c r="AU79" s="36">
        <v>0</v>
      </c>
      <c r="AV79" s="36">
        <v>0</v>
      </c>
      <c r="AW79" s="36">
        <v>0</v>
      </c>
      <c r="AX79" s="36">
        <v>0</v>
      </c>
      <c r="AY79" s="36">
        <v>0</v>
      </c>
      <c r="AZ79" s="36">
        <v>0</v>
      </c>
      <c r="BA79" s="36">
        <v>0</v>
      </c>
      <c r="BB79" s="36">
        <v>0</v>
      </c>
      <c r="BC79" s="36">
        <v>0</v>
      </c>
      <c r="BD79" s="36">
        <v>0</v>
      </c>
      <c r="BE79" s="36">
        <v>0</v>
      </c>
      <c r="BF79" s="36">
        <v>0</v>
      </c>
      <c r="BG79" s="36">
        <v>1</v>
      </c>
      <c r="BH79" s="36">
        <v>2</v>
      </c>
      <c r="BI79" s="36">
        <v>1</v>
      </c>
      <c r="BJ79" s="36">
        <v>1</v>
      </c>
      <c r="BK79" s="21">
        <f t="shared" si="2"/>
        <v>0.36666666666666664</v>
      </c>
    </row>
    <row r="80" spans="1:63" ht="14" x14ac:dyDescent="0.3">
      <c r="A80" s="23" t="s">
        <v>34</v>
      </c>
      <c r="B80" s="60">
        <v>0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6.0000000000000001E-3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1E-3</v>
      </c>
      <c r="AE80" s="61">
        <v>0</v>
      </c>
      <c r="AF80" s="63">
        <f t="shared" si="3"/>
        <v>2.3333333333333333E-4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6">
        <v>0</v>
      </c>
      <c r="AP80" s="36">
        <v>0</v>
      </c>
      <c r="AQ80" s="36">
        <v>0</v>
      </c>
      <c r="AR80" s="36">
        <v>0</v>
      </c>
      <c r="AS80" s="36">
        <v>0</v>
      </c>
      <c r="AT80" s="36">
        <v>0</v>
      </c>
      <c r="AU80" s="36">
        <v>0</v>
      </c>
      <c r="AV80" s="36">
        <v>0</v>
      </c>
      <c r="AW80" s="36">
        <v>0</v>
      </c>
      <c r="AX80" s="36">
        <v>0</v>
      </c>
      <c r="AY80" s="36">
        <v>0</v>
      </c>
      <c r="AZ80" s="36">
        <v>0</v>
      </c>
      <c r="BA80" s="36">
        <v>0</v>
      </c>
      <c r="BB80" s="36">
        <v>1</v>
      </c>
      <c r="BC80" s="36">
        <v>1</v>
      </c>
      <c r="BD80" s="36">
        <v>0</v>
      </c>
      <c r="BE80" s="36">
        <v>0</v>
      </c>
      <c r="BF80" s="36">
        <v>0</v>
      </c>
      <c r="BG80" s="36">
        <v>0</v>
      </c>
      <c r="BH80" s="36">
        <v>0</v>
      </c>
      <c r="BI80" s="36">
        <v>1</v>
      </c>
      <c r="BJ80" s="36">
        <v>0</v>
      </c>
      <c r="BK80" s="21">
        <f t="shared" si="2"/>
        <v>0.1</v>
      </c>
    </row>
    <row r="81" spans="1:63" ht="14" x14ac:dyDescent="0.3">
      <c r="A81" s="23" t="s">
        <v>33</v>
      </c>
      <c r="B81" s="60">
        <v>0</v>
      </c>
      <c r="C81" s="61">
        <v>0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>
        <v>0</v>
      </c>
      <c r="Z81" s="61">
        <v>0</v>
      </c>
      <c r="AA81" s="61">
        <v>0</v>
      </c>
      <c r="AB81" s="61">
        <v>0</v>
      </c>
      <c r="AC81" s="61">
        <v>0</v>
      </c>
      <c r="AD81" s="61">
        <v>1E-3</v>
      </c>
      <c r="AE81" s="61">
        <v>0</v>
      </c>
      <c r="AF81" s="63">
        <f t="shared" si="3"/>
        <v>3.3333333333333335E-5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>
        <v>0</v>
      </c>
      <c r="AU81" s="36">
        <v>0</v>
      </c>
      <c r="AV81" s="36">
        <v>0</v>
      </c>
      <c r="AW81" s="36">
        <v>0</v>
      </c>
      <c r="AX81" s="36">
        <v>0</v>
      </c>
      <c r="AY81" s="36">
        <v>0</v>
      </c>
      <c r="AZ81" s="36">
        <v>0</v>
      </c>
      <c r="BA81" s="36">
        <v>0</v>
      </c>
      <c r="BB81" s="36">
        <v>0</v>
      </c>
      <c r="BC81" s="36">
        <v>0</v>
      </c>
      <c r="BD81" s="36">
        <v>0</v>
      </c>
      <c r="BE81" s="36">
        <v>0</v>
      </c>
      <c r="BF81" s="36">
        <v>0</v>
      </c>
      <c r="BG81" s="36">
        <v>0</v>
      </c>
      <c r="BH81" s="36">
        <v>0</v>
      </c>
      <c r="BI81" s="36">
        <v>1</v>
      </c>
      <c r="BJ81" s="36">
        <v>0</v>
      </c>
      <c r="BK81" s="21">
        <f t="shared" si="2"/>
        <v>3.3333333333333333E-2</v>
      </c>
    </row>
    <row r="82" spans="1:63" ht="14" x14ac:dyDescent="0.3">
      <c r="A82" s="23" t="s">
        <v>32</v>
      </c>
      <c r="B82" s="60">
        <v>0</v>
      </c>
      <c r="C82" s="61">
        <v>0</v>
      </c>
      <c r="D82" s="61">
        <v>0</v>
      </c>
      <c r="E82" s="61">
        <v>0</v>
      </c>
      <c r="F82" s="61">
        <v>2E-3</v>
      </c>
      <c r="G82" s="61">
        <v>1E-3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2E-3</v>
      </c>
      <c r="Y82" s="61">
        <v>0</v>
      </c>
      <c r="Z82" s="61">
        <v>0</v>
      </c>
      <c r="AA82" s="61">
        <v>0</v>
      </c>
      <c r="AB82" s="61">
        <v>0</v>
      </c>
      <c r="AC82" s="61">
        <v>0</v>
      </c>
      <c r="AD82" s="61">
        <v>1E-3</v>
      </c>
      <c r="AE82" s="61">
        <v>0</v>
      </c>
      <c r="AF82" s="63">
        <f t="shared" si="3"/>
        <v>2.0000000000000001E-4</v>
      </c>
      <c r="AG82" s="36">
        <v>0</v>
      </c>
      <c r="AH82" s="36">
        <v>0</v>
      </c>
      <c r="AI82" s="36">
        <v>4</v>
      </c>
      <c r="AJ82" s="36">
        <v>3</v>
      </c>
      <c r="AK82" s="36">
        <v>1</v>
      </c>
      <c r="AL82" s="36">
        <v>1</v>
      </c>
      <c r="AM82" s="36">
        <v>0</v>
      </c>
      <c r="AN82" s="36">
        <v>0</v>
      </c>
      <c r="AO82" s="36">
        <v>0</v>
      </c>
      <c r="AP82" s="36">
        <v>1</v>
      </c>
      <c r="AQ82" s="36">
        <v>1</v>
      </c>
      <c r="AR82" s="36">
        <v>1</v>
      </c>
      <c r="AS82" s="36">
        <v>0</v>
      </c>
      <c r="AT82" s="36">
        <v>0</v>
      </c>
      <c r="AU82" s="36">
        <v>0</v>
      </c>
      <c r="AV82" s="36">
        <v>0</v>
      </c>
      <c r="AW82" s="36">
        <v>0</v>
      </c>
      <c r="AX82" s="36">
        <v>0</v>
      </c>
      <c r="AY82" s="36">
        <v>0</v>
      </c>
      <c r="AZ82" s="36">
        <v>0</v>
      </c>
      <c r="BA82" s="36">
        <v>0</v>
      </c>
      <c r="BB82" s="36">
        <v>0</v>
      </c>
      <c r="BC82" s="36">
        <v>0</v>
      </c>
      <c r="BD82" s="36">
        <v>0</v>
      </c>
      <c r="BE82" s="36">
        <v>0</v>
      </c>
      <c r="BF82" s="36">
        <v>0</v>
      </c>
      <c r="BG82" s="36">
        <v>0</v>
      </c>
      <c r="BH82" s="36">
        <v>0</v>
      </c>
      <c r="BI82" s="36">
        <v>1</v>
      </c>
      <c r="BJ82" s="36">
        <v>0</v>
      </c>
      <c r="BK82" s="21">
        <f t="shared" si="2"/>
        <v>0.43333333333333335</v>
      </c>
    </row>
    <row r="83" spans="1:63" ht="14" x14ac:dyDescent="0.3">
      <c r="A83" s="23" t="s">
        <v>31</v>
      </c>
      <c r="B83" s="60">
        <v>0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61">
        <v>0</v>
      </c>
      <c r="AF83" s="63">
        <f t="shared" si="3"/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0</v>
      </c>
      <c r="AR83" s="36">
        <v>0</v>
      </c>
      <c r="AS83" s="36">
        <v>0</v>
      </c>
      <c r="AT83" s="36">
        <v>0</v>
      </c>
      <c r="AU83" s="36">
        <v>0</v>
      </c>
      <c r="AV83" s="36">
        <v>0</v>
      </c>
      <c r="AW83" s="36">
        <v>0</v>
      </c>
      <c r="AX83" s="36">
        <v>0</v>
      </c>
      <c r="AY83" s="36">
        <v>0</v>
      </c>
      <c r="AZ83" s="36">
        <v>0</v>
      </c>
      <c r="BA83" s="36">
        <v>0</v>
      </c>
      <c r="BB83" s="36">
        <v>0</v>
      </c>
      <c r="BC83" s="36">
        <v>0</v>
      </c>
      <c r="BD83" s="36">
        <v>0</v>
      </c>
      <c r="BE83" s="36">
        <v>0</v>
      </c>
      <c r="BF83" s="36">
        <v>0</v>
      </c>
      <c r="BG83" s="36">
        <v>0</v>
      </c>
      <c r="BH83" s="36">
        <v>0</v>
      </c>
      <c r="BI83" s="36">
        <v>0</v>
      </c>
      <c r="BJ83" s="36">
        <v>0</v>
      </c>
      <c r="BK83" s="21">
        <f t="shared" si="2"/>
        <v>0</v>
      </c>
    </row>
    <row r="84" spans="1:63" ht="14" x14ac:dyDescent="0.3">
      <c r="A84" s="23" t="s">
        <v>30</v>
      </c>
      <c r="B84" s="60">
        <v>7.0000000000000001E-3</v>
      </c>
      <c r="C84" s="61">
        <v>3.0000000000000001E-3</v>
      </c>
      <c r="D84" s="61">
        <v>1E-3</v>
      </c>
      <c r="E84" s="61">
        <v>1E-3</v>
      </c>
      <c r="F84" s="61">
        <v>1E-3</v>
      </c>
      <c r="G84" s="61">
        <v>0</v>
      </c>
      <c r="H84" s="61">
        <v>0</v>
      </c>
      <c r="I84" s="61">
        <v>0</v>
      </c>
      <c r="J84" s="61">
        <v>0</v>
      </c>
      <c r="K84" s="61">
        <v>1E-3</v>
      </c>
      <c r="L84" s="61">
        <v>3.0000000000000001E-3</v>
      </c>
      <c r="M84" s="61">
        <v>3.0000000000000001E-3</v>
      </c>
      <c r="N84" s="61">
        <v>2E-3</v>
      </c>
      <c r="O84" s="61">
        <v>0</v>
      </c>
      <c r="P84" s="61">
        <v>0</v>
      </c>
      <c r="Q84" s="61">
        <v>0</v>
      </c>
      <c r="R84" s="61">
        <v>0</v>
      </c>
      <c r="S84" s="61">
        <v>5.0000000000000001E-3</v>
      </c>
      <c r="T84" s="61">
        <v>4.0000000000000001E-3</v>
      </c>
      <c r="U84" s="61">
        <v>4.0000000000000001E-3</v>
      </c>
      <c r="V84" s="61">
        <v>5.0000000000000001E-3</v>
      </c>
      <c r="W84" s="61">
        <v>0</v>
      </c>
      <c r="X84" s="61">
        <v>2E-3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1E-3</v>
      </c>
      <c r="AE84" s="61">
        <v>0</v>
      </c>
      <c r="AF84" s="63">
        <f t="shared" si="3"/>
        <v>1.4333333333333336E-3</v>
      </c>
      <c r="AG84" s="36">
        <v>1</v>
      </c>
      <c r="AH84" s="36">
        <v>1</v>
      </c>
      <c r="AI84" s="36">
        <v>0</v>
      </c>
      <c r="AJ84" s="36">
        <v>1</v>
      </c>
      <c r="AK84" s="36">
        <v>1</v>
      </c>
      <c r="AL84" s="36">
        <v>0</v>
      </c>
      <c r="AM84" s="36">
        <v>0</v>
      </c>
      <c r="AN84" s="36">
        <v>0</v>
      </c>
      <c r="AO84" s="36">
        <v>0</v>
      </c>
      <c r="AP84" s="36">
        <v>2</v>
      </c>
      <c r="AQ84" s="36">
        <v>2</v>
      </c>
      <c r="AR84" s="36">
        <v>2</v>
      </c>
      <c r="AS84" s="36">
        <v>1</v>
      </c>
      <c r="AT84" s="36">
        <v>1</v>
      </c>
      <c r="AU84" s="36">
        <v>0</v>
      </c>
      <c r="AV84" s="36">
        <v>0</v>
      </c>
      <c r="AW84" s="36">
        <v>0</v>
      </c>
      <c r="AX84" s="36">
        <v>3</v>
      </c>
      <c r="AY84" s="36">
        <v>2</v>
      </c>
      <c r="AZ84" s="36">
        <v>2</v>
      </c>
      <c r="BA84" s="36">
        <v>1</v>
      </c>
      <c r="BB84" s="36">
        <v>0</v>
      </c>
      <c r="BC84" s="36">
        <v>0</v>
      </c>
      <c r="BD84" s="36">
        <v>0</v>
      </c>
      <c r="BE84" s="36">
        <v>0</v>
      </c>
      <c r="BF84" s="36">
        <v>0</v>
      </c>
      <c r="BG84" s="36">
        <v>0</v>
      </c>
      <c r="BH84" s="36">
        <v>0</v>
      </c>
      <c r="BI84" s="36">
        <v>0</v>
      </c>
      <c r="BJ84" s="36">
        <v>0</v>
      </c>
      <c r="BK84" s="21">
        <f t="shared" si="2"/>
        <v>0.66666666666666663</v>
      </c>
    </row>
    <row r="85" spans="1:63" ht="14" x14ac:dyDescent="0.3">
      <c r="A85" s="23" t="s">
        <v>29</v>
      </c>
      <c r="B85" s="60">
        <v>1E-3</v>
      </c>
      <c r="C85" s="61">
        <v>0</v>
      </c>
      <c r="D85" s="61">
        <v>1E-3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4.0000000000000001E-3</v>
      </c>
      <c r="L85" s="61">
        <v>3.0000000000000001E-3</v>
      </c>
      <c r="M85" s="61">
        <v>3.0000000000000001E-3</v>
      </c>
      <c r="N85" s="61">
        <v>2E-3</v>
      </c>
      <c r="O85" s="61">
        <v>2E-3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2E-3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61">
        <v>0</v>
      </c>
      <c r="AF85" s="63">
        <f t="shared" si="3"/>
        <v>6.0000000000000006E-4</v>
      </c>
      <c r="AG85" s="36">
        <v>0</v>
      </c>
      <c r="AH85" s="36">
        <v>0</v>
      </c>
      <c r="AI85" s="36">
        <v>4</v>
      </c>
      <c r="AJ85" s="36">
        <v>3</v>
      </c>
      <c r="AK85" s="36">
        <v>2</v>
      </c>
      <c r="AL85" s="36">
        <v>1</v>
      </c>
      <c r="AM85" s="36">
        <v>1</v>
      </c>
      <c r="AN85" s="36">
        <v>0</v>
      </c>
      <c r="AO85" s="36">
        <v>0</v>
      </c>
      <c r="AP85" s="36">
        <v>3</v>
      </c>
      <c r="AQ85" s="36">
        <v>3</v>
      </c>
      <c r="AR85" s="36">
        <v>2</v>
      </c>
      <c r="AS85" s="36">
        <v>2</v>
      </c>
      <c r="AT85" s="36">
        <v>1</v>
      </c>
      <c r="AU85" s="36">
        <v>0</v>
      </c>
      <c r="AV85" s="36">
        <v>0</v>
      </c>
      <c r="AW85" s="36">
        <v>0</v>
      </c>
      <c r="AX85" s="36">
        <v>0</v>
      </c>
      <c r="AY85" s="36">
        <v>0</v>
      </c>
      <c r="AZ85" s="36">
        <v>0</v>
      </c>
      <c r="BA85" s="36">
        <v>0</v>
      </c>
      <c r="BB85" s="36">
        <v>0</v>
      </c>
      <c r="BC85" s="36">
        <v>0</v>
      </c>
      <c r="BD85" s="36">
        <v>0</v>
      </c>
      <c r="BE85" s="36">
        <v>0</v>
      </c>
      <c r="BF85" s="36">
        <v>0</v>
      </c>
      <c r="BG85" s="36">
        <v>0</v>
      </c>
      <c r="BH85" s="36">
        <v>0</v>
      </c>
      <c r="BI85" s="36">
        <v>0</v>
      </c>
      <c r="BJ85" s="36">
        <v>0</v>
      </c>
      <c r="BK85" s="21">
        <f t="shared" si="2"/>
        <v>0.73333333333333328</v>
      </c>
    </row>
    <row r="86" spans="1:63" ht="14" x14ac:dyDescent="0.3">
      <c r="A86" s="23" t="s">
        <v>28</v>
      </c>
      <c r="B86" s="60">
        <v>0</v>
      </c>
      <c r="C86" s="61">
        <v>0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1E-3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1E-3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3">
        <f t="shared" si="3"/>
        <v>6.666666666666667E-5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1</v>
      </c>
      <c r="AQ86" s="36">
        <v>0</v>
      </c>
      <c r="AR86" s="36">
        <v>0</v>
      </c>
      <c r="AS86" s="36">
        <v>0</v>
      </c>
      <c r="AT86" s="36">
        <v>0</v>
      </c>
      <c r="AU86" s="36">
        <v>0</v>
      </c>
      <c r="AV86" s="36">
        <v>0</v>
      </c>
      <c r="AW86" s="36">
        <v>0</v>
      </c>
      <c r="AX86" s="36">
        <v>0</v>
      </c>
      <c r="AY86" s="36">
        <v>0</v>
      </c>
      <c r="AZ86" s="36">
        <v>0</v>
      </c>
      <c r="BA86" s="36">
        <v>0</v>
      </c>
      <c r="BB86" s="36">
        <v>0</v>
      </c>
      <c r="BC86" s="36">
        <v>0</v>
      </c>
      <c r="BD86" s="36">
        <v>0</v>
      </c>
      <c r="BE86" s="36">
        <v>0</v>
      </c>
      <c r="BF86" s="36">
        <v>0</v>
      </c>
      <c r="BG86" s="36">
        <v>0</v>
      </c>
      <c r="BH86" s="36">
        <v>0</v>
      </c>
      <c r="BI86" s="36">
        <v>0</v>
      </c>
      <c r="BJ86" s="36">
        <v>0</v>
      </c>
      <c r="BK86" s="21">
        <f t="shared" si="2"/>
        <v>3.3333333333333333E-2</v>
      </c>
    </row>
    <row r="87" spans="1:63" ht="14" x14ac:dyDescent="0.3">
      <c r="A87" s="23" t="s">
        <v>27</v>
      </c>
      <c r="B87" s="60">
        <v>0</v>
      </c>
      <c r="C87" s="61">
        <v>0</v>
      </c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6.0000000000000001E-3</v>
      </c>
      <c r="K87" s="61">
        <v>1.4E-2</v>
      </c>
      <c r="L87" s="61">
        <v>1.4E-2</v>
      </c>
      <c r="M87" s="61">
        <v>2E-3</v>
      </c>
      <c r="N87" s="61">
        <v>2E-3</v>
      </c>
      <c r="O87" s="61">
        <v>1E-3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2E-3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  <c r="AE87" s="61">
        <v>0</v>
      </c>
      <c r="AF87" s="63">
        <f t="shared" si="3"/>
        <v>1.3666666666666669E-3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2</v>
      </c>
      <c r="AP87" s="36">
        <v>2</v>
      </c>
      <c r="AQ87" s="36">
        <v>1</v>
      </c>
      <c r="AR87" s="36">
        <v>1</v>
      </c>
      <c r="AS87" s="36">
        <v>1</v>
      </c>
      <c r="AT87" s="36">
        <v>0</v>
      </c>
      <c r="AU87" s="36">
        <v>0</v>
      </c>
      <c r="AV87" s="36">
        <v>0</v>
      </c>
      <c r="AW87" s="36">
        <v>0</v>
      </c>
      <c r="AX87" s="36">
        <v>0</v>
      </c>
      <c r="AY87" s="36">
        <v>0</v>
      </c>
      <c r="AZ87" s="36">
        <v>0</v>
      </c>
      <c r="BA87" s="36">
        <v>0</v>
      </c>
      <c r="BB87" s="36">
        <v>0</v>
      </c>
      <c r="BC87" s="36">
        <v>0</v>
      </c>
      <c r="BD87" s="36">
        <v>0</v>
      </c>
      <c r="BE87" s="36">
        <v>0</v>
      </c>
      <c r="BF87" s="36">
        <v>0</v>
      </c>
      <c r="BG87" s="36">
        <v>0</v>
      </c>
      <c r="BH87" s="36">
        <v>0</v>
      </c>
      <c r="BI87" s="36">
        <v>0</v>
      </c>
      <c r="BJ87" s="36">
        <v>0</v>
      </c>
      <c r="BK87" s="21">
        <f t="shared" si="2"/>
        <v>0.23333333333333334</v>
      </c>
    </row>
    <row r="88" spans="1:63" ht="14" x14ac:dyDescent="0.3">
      <c r="A88" s="23" t="s">
        <v>26</v>
      </c>
      <c r="B88" s="60">
        <v>1E-3</v>
      </c>
      <c r="C88" s="61">
        <v>0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1E-3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3">
        <f t="shared" si="3"/>
        <v>6.666666666666667E-5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0</v>
      </c>
      <c r="BJ88" s="36">
        <v>0</v>
      </c>
      <c r="BK88" s="21">
        <f t="shared" si="2"/>
        <v>0</v>
      </c>
    </row>
    <row r="89" spans="1:63" ht="14" x14ac:dyDescent="0.3">
      <c r="A89" s="23" t="s">
        <v>25</v>
      </c>
      <c r="B89" s="60">
        <v>0</v>
      </c>
      <c r="C89" s="61">
        <v>0</v>
      </c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v>0</v>
      </c>
      <c r="AF89" s="63">
        <f t="shared" si="3"/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36">
        <v>0</v>
      </c>
      <c r="AT89" s="36">
        <v>0</v>
      </c>
      <c r="AU89" s="36">
        <v>0</v>
      </c>
      <c r="AV89" s="36">
        <v>0</v>
      </c>
      <c r="AW89" s="36">
        <v>0</v>
      </c>
      <c r="AX89" s="36">
        <v>0</v>
      </c>
      <c r="AY89" s="36">
        <v>0</v>
      </c>
      <c r="AZ89" s="36">
        <v>0</v>
      </c>
      <c r="BA89" s="36">
        <v>0</v>
      </c>
      <c r="BB89" s="36">
        <v>0</v>
      </c>
      <c r="BC89" s="36">
        <v>0</v>
      </c>
      <c r="BD89" s="36">
        <v>0</v>
      </c>
      <c r="BE89" s="36">
        <v>0</v>
      </c>
      <c r="BF89" s="36">
        <v>0</v>
      </c>
      <c r="BG89" s="36">
        <v>0</v>
      </c>
      <c r="BH89" s="36">
        <v>0</v>
      </c>
      <c r="BI89" s="36">
        <v>0</v>
      </c>
      <c r="BJ89" s="36">
        <v>0</v>
      </c>
      <c r="BK89" s="21">
        <f t="shared" si="2"/>
        <v>0</v>
      </c>
    </row>
    <row r="90" spans="1:63" ht="14" x14ac:dyDescent="0.3">
      <c r="A90" s="23" t="s">
        <v>24</v>
      </c>
      <c r="B90" s="60">
        <v>0</v>
      </c>
      <c r="C90" s="61">
        <v>0</v>
      </c>
      <c r="D90" s="61">
        <v>0</v>
      </c>
      <c r="E90" s="61">
        <v>0</v>
      </c>
      <c r="F90" s="61">
        <v>0.158</v>
      </c>
      <c r="G90" s="61">
        <v>0.158</v>
      </c>
      <c r="H90" s="61">
        <v>0.158</v>
      </c>
      <c r="I90" s="61">
        <v>0.158</v>
      </c>
      <c r="J90" s="61">
        <v>0.107</v>
      </c>
      <c r="K90" s="61">
        <v>0.107</v>
      </c>
      <c r="L90" s="61">
        <v>0</v>
      </c>
      <c r="M90" s="61">
        <v>0</v>
      </c>
      <c r="N90" s="61">
        <v>0</v>
      </c>
      <c r="O90" s="61">
        <v>0</v>
      </c>
      <c r="P90" s="61">
        <v>0.192</v>
      </c>
      <c r="Q90" s="61">
        <v>0.128</v>
      </c>
      <c r="R90" s="61">
        <v>0.14899999999999999</v>
      </c>
      <c r="S90" s="61">
        <v>0.14899999999999999</v>
      </c>
      <c r="T90" s="61">
        <v>6.8000000000000005E-2</v>
      </c>
      <c r="U90" s="61">
        <v>6.8000000000000005E-2</v>
      </c>
      <c r="V90" s="61">
        <v>2.4E-2</v>
      </c>
      <c r="W90" s="61">
        <v>2.4E-2</v>
      </c>
      <c r="X90" s="61">
        <v>2.4E-2</v>
      </c>
      <c r="Y90" s="61">
        <v>2.4E-2</v>
      </c>
      <c r="Z90" s="61">
        <v>2.4E-2</v>
      </c>
      <c r="AA90" s="61">
        <v>1.6E-2</v>
      </c>
      <c r="AB90" s="61">
        <v>8.0000000000000002E-3</v>
      </c>
      <c r="AC90" s="61">
        <v>0</v>
      </c>
      <c r="AD90" s="61">
        <v>0</v>
      </c>
      <c r="AE90" s="61">
        <v>0</v>
      </c>
      <c r="AF90" s="63">
        <f t="shared" si="3"/>
        <v>5.8133333333333342E-2</v>
      </c>
      <c r="AG90" s="36">
        <v>0</v>
      </c>
      <c r="AH90" s="36">
        <v>0</v>
      </c>
      <c r="AI90" s="36">
        <v>0</v>
      </c>
      <c r="AJ90" s="36">
        <v>0</v>
      </c>
      <c r="AK90" s="36">
        <v>5</v>
      </c>
      <c r="AL90" s="36">
        <v>4</v>
      </c>
      <c r="AM90" s="36">
        <v>3</v>
      </c>
      <c r="AN90" s="36">
        <v>2</v>
      </c>
      <c r="AO90" s="36">
        <v>2</v>
      </c>
      <c r="AP90" s="36">
        <v>1</v>
      </c>
      <c r="AQ90" s="36">
        <v>0</v>
      </c>
      <c r="AR90" s="36">
        <v>0</v>
      </c>
      <c r="AS90" s="36">
        <v>0</v>
      </c>
      <c r="AT90" s="36">
        <v>0</v>
      </c>
      <c r="AU90" s="36">
        <v>3</v>
      </c>
      <c r="AV90" s="36">
        <v>4</v>
      </c>
      <c r="AW90" s="36">
        <v>4</v>
      </c>
      <c r="AX90" s="36">
        <v>3</v>
      </c>
      <c r="AY90" s="36">
        <v>4</v>
      </c>
      <c r="AZ90" s="36">
        <v>3</v>
      </c>
      <c r="BA90" s="36">
        <v>5</v>
      </c>
      <c r="BB90" s="36">
        <v>4</v>
      </c>
      <c r="BC90" s="36">
        <v>3</v>
      </c>
      <c r="BD90" s="36">
        <v>2</v>
      </c>
      <c r="BE90" s="36">
        <v>1</v>
      </c>
      <c r="BF90" s="36">
        <v>1</v>
      </c>
      <c r="BG90" s="36">
        <v>1</v>
      </c>
      <c r="BH90" s="36">
        <v>0</v>
      </c>
      <c r="BI90" s="36">
        <v>0</v>
      </c>
      <c r="BJ90" s="36">
        <v>0</v>
      </c>
      <c r="BK90" s="21">
        <f t="shared" si="2"/>
        <v>1.8333333333333333</v>
      </c>
    </row>
    <row r="91" spans="1:63" ht="14" x14ac:dyDescent="0.3">
      <c r="A91" s="23" t="s">
        <v>23</v>
      </c>
      <c r="B91" s="60">
        <v>1.2999999999999999E-2</v>
      </c>
      <c r="C91" s="61">
        <v>0.01</v>
      </c>
      <c r="D91" s="61">
        <v>3.5000000000000003E-2</v>
      </c>
      <c r="E91" s="61">
        <v>3.4000000000000002E-2</v>
      </c>
      <c r="F91" s="61">
        <v>3.3000000000000002E-2</v>
      </c>
      <c r="G91" s="61">
        <v>0.03</v>
      </c>
      <c r="H91" s="61">
        <v>2.7E-2</v>
      </c>
      <c r="I91" s="61">
        <v>0.02</v>
      </c>
      <c r="J91" s="61">
        <v>0.02</v>
      </c>
      <c r="K91" s="61">
        <v>8.9999999999999993E-3</v>
      </c>
      <c r="L91" s="61">
        <v>6.0000000000000001E-3</v>
      </c>
      <c r="M91" s="61">
        <v>4.0000000000000001E-3</v>
      </c>
      <c r="N91" s="61">
        <v>3.0000000000000001E-3</v>
      </c>
      <c r="O91" s="61">
        <v>2E-3</v>
      </c>
      <c r="P91" s="61">
        <v>3.0000000000000001E-3</v>
      </c>
      <c r="Q91" s="61">
        <v>2E-3</v>
      </c>
      <c r="R91" s="61">
        <v>1.6E-2</v>
      </c>
      <c r="S91" s="61">
        <v>1.7000000000000001E-2</v>
      </c>
      <c r="T91" s="61">
        <v>1.7000000000000001E-2</v>
      </c>
      <c r="U91" s="61">
        <v>1.4999999999999999E-2</v>
      </c>
      <c r="V91" s="61">
        <v>1.2999999999999999E-2</v>
      </c>
      <c r="W91" s="61">
        <v>1.2E-2</v>
      </c>
      <c r="X91" s="61">
        <v>4.2000000000000003E-2</v>
      </c>
      <c r="Y91" s="61">
        <v>3.7999999999999999E-2</v>
      </c>
      <c r="Z91" s="61">
        <v>3.3000000000000002E-2</v>
      </c>
      <c r="AA91" s="61">
        <v>3.2000000000000001E-2</v>
      </c>
      <c r="AB91" s="61">
        <v>3.1E-2</v>
      </c>
      <c r="AC91" s="61">
        <v>0.03</v>
      </c>
      <c r="AD91" s="61">
        <v>2.8000000000000001E-2</v>
      </c>
      <c r="AE91" s="61">
        <v>2.4E-2</v>
      </c>
      <c r="AF91" s="63">
        <f t="shared" si="3"/>
        <v>1.9966666666666674E-2</v>
      </c>
      <c r="AG91" s="36">
        <v>2</v>
      </c>
      <c r="AH91" s="36">
        <v>2</v>
      </c>
      <c r="AI91" s="36">
        <v>5</v>
      </c>
      <c r="AJ91" s="36">
        <v>4</v>
      </c>
      <c r="AK91" s="36">
        <v>4</v>
      </c>
      <c r="AL91" s="36">
        <v>3</v>
      </c>
      <c r="AM91" s="36">
        <v>2</v>
      </c>
      <c r="AN91" s="36">
        <v>2</v>
      </c>
      <c r="AO91" s="36">
        <v>1</v>
      </c>
      <c r="AP91" s="36">
        <v>3</v>
      </c>
      <c r="AQ91" s="36">
        <v>3</v>
      </c>
      <c r="AR91" s="36">
        <v>4</v>
      </c>
      <c r="AS91" s="36">
        <v>4</v>
      </c>
      <c r="AT91" s="36">
        <v>3</v>
      </c>
      <c r="AU91" s="36">
        <v>2</v>
      </c>
      <c r="AV91" s="36">
        <v>2</v>
      </c>
      <c r="AW91" s="36">
        <v>6</v>
      </c>
      <c r="AX91" s="36">
        <v>5</v>
      </c>
      <c r="AY91" s="36">
        <v>4</v>
      </c>
      <c r="AZ91" s="36">
        <v>3</v>
      </c>
      <c r="BA91" s="36">
        <v>3</v>
      </c>
      <c r="BB91" s="36">
        <v>4</v>
      </c>
      <c r="BC91" s="36">
        <v>8</v>
      </c>
      <c r="BD91" s="36">
        <v>7</v>
      </c>
      <c r="BE91" s="36">
        <v>7</v>
      </c>
      <c r="BF91" s="36">
        <v>7</v>
      </c>
      <c r="BG91" s="36">
        <v>5</v>
      </c>
      <c r="BH91" s="36">
        <v>4</v>
      </c>
      <c r="BI91" s="36">
        <v>3</v>
      </c>
      <c r="BJ91" s="36">
        <v>2</v>
      </c>
      <c r="BK91" s="21">
        <f t="shared" si="2"/>
        <v>3.8</v>
      </c>
    </row>
    <row r="92" spans="1:63" ht="14" x14ac:dyDescent="0.3">
      <c r="A92" s="23" t="s">
        <v>22</v>
      </c>
      <c r="B92" s="60">
        <v>2.5000000000000001E-2</v>
      </c>
      <c r="C92" s="61">
        <v>2.1000000000000001E-2</v>
      </c>
      <c r="D92" s="61">
        <v>1.9E-2</v>
      </c>
      <c r="E92" s="61">
        <v>5.7000000000000002E-2</v>
      </c>
      <c r="F92" s="61">
        <v>5.2999999999999999E-2</v>
      </c>
      <c r="G92" s="61">
        <v>4.9000000000000002E-2</v>
      </c>
      <c r="H92" s="61">
        <v>4.2000000000000003E-2</v>
      </c>
      <c r="I92" s="61">
        <v>3.4000000000000002E-2</v>
      </c>
      <c r="J92" s="61">
        <v>2.5000000000000001E-2</v>
      </c>
      <c r="K92" s="61">
        <v>0.02</v>
      </c>
      <c r="L92" s="61">
        <v>2.5000000000000001E-2</v>
      </c>
      <c r="M92" s="61">
        <v>1.9E-2</v>
      </c>
      <c r="N92" s="61">
        <v>1.2E-2</v>
      </c>
      <c r="O92" s="61">
        <v>0.01</v>
      </c>
      <c r="P92" s="61">
        <v>0.01</v>
      </c>
      <c r="Q92" s="61">
        <v>1.4999999999999999E-2</v>
      </c>
      <c r="R92" s="61">
        <v>3.5999999999999997E-2</v>
      </c>
      <c r="S92" s="61">
        <v>3.2000000000000001E-2</v>
      </c>
      <c r="T92" s="61">
        <v>3.1E-2</v>
      </c>
      <c r="U92" s="61">
        <v>2.8000000000000001E-2</v>
      </c>
      <c r="V92" s="61">
        <v>2.5000000000000001E-2</v>
      </c>
      <c r="W92" s="61">
        <v>2.1999999999999999E-2</v>
      </c>
      <c r="X92" s="61">
        <v>2.1000000000000001E-2</v>
      </c>
      <c r="Y92" s="61">
        <v>1.9E-2</v>
      </c>
      <c r="Z92" s="61">
        <v>1.7000000000000001E-2</v>
      </c>
      <c r="AA92" s="61">
        <v>1.4E-2</v>
      </c>
      <c r="AB92" s="61">
        <v>0.01</v>
      </c>
      <c r="AC92" s="61">
        <v>6.0000000000000001E-3</v>
      </c>
      <c r="AD92" s="61">
        <v>2.5000000000000001E-2</v>
      </c>
      <c r="AE92" s="61">
        <v>2.3E-2</v>
      </c>
      <c r="AF92" s="63">
        <f t="shared" si="3"/>
        <v>2.4833333333333339E-2</v>
      </c>
      <c r="AG92" s="36">
        <v>3</v>
      </c>
      <c r="AH92" s="36">
        <v>2</v>
      </c>
      <c r="AI92" s="36">
        <v>2</v>
      </c>
      <c r="AJ92" s="36">
        <v>5</v>
      </c>
      <c r="AK92" s="36">
        <v>4</v>
      </c>
      <c r="AL92" s="36">
        <v>4</v>
      </c>
      <c r="AM92" s="36">
        <v>3</v>
      </c>
      <c r="AN92" s="36">
        <v>3</v>
      </c>
      <c r="AO92" s="36">
        <v>3</v>
      </c>
      <c r="AP92" s="36">
        <v>2</v>
      </c>
      <c r="AQ92" s="36">
        <v>3</v>
      </c>
      <c r="AR92" s="36">
        <v>3</v>
      </c>
      <c r="AS92" s="36">
        <v>3</v>
      </c>
      <c r="AT92" s="36">
        <v>2</v>
      </c>
      <c r="AU92" s="36">
        <v>2</v>
      </c>
      <c r="AV92" s="36">
        <v>3</v>
      </c>
      <c r="AW92" s="36">
        <v>6</v>
      </c>
      <c r="AX92" s="36">
        <v>6</v>
      </c>
      <c r="AY92" s="36">
        <v>5</v>
      </c>
      <c r="AZ92" s="36">
        <v>4</v>
      </c>
      <c r="BA92" s="36">
        <v>4</v>
      </c>
      <c r="BB92" s="36">
        <v>3</v>
      </c>
      <c r="BC92" s="36">
        <v>3</v>
      </c>
      <c r="BD92" s="36">
        <v>2</v>
      </c>
      <c r="BE92" s="36">
        <v>3</v>
      </c>
      <c r="BF92" s="36">
        <v>3</v>
      </c>
      <c r="BG92" s="36">
        <v>2</v>
      </c>
      <c r="BH92" s="36">
        <v>2</v>
      </c>
      <c r="BI92" s="36">
        <v>7</v>
      </c>
      <c r="BJ92" s="36">
        <v>7</v>
      </c>
      <c r="BK92" s="21">
        <f t="shared" si="2"/>
        <v>3.4666666666666668</v>
      </c>
    </row>
    <row r="93" spans="1:63" ht="14" x14ac:dyDescent="0.3">
      <c r="A93" s="23" t="s">
        <v>21</v>
      </c>
      <c r="B93" s="60">
        <v>0</v>
      </c>
      <c r="C93" s="61">
        <v>0</v>
      </c>
      <c r="D93" s="61">
        <v>0</v>
      </c>
      <c r="E93" s="61">
        <v>0</v>
      </c>
      <c r="F93" s="61">
        <v>7.0000000000000001E-3</v>
      </c>
      <c r="G93" s="61">
        <v>7.0000000000000001E-3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7.3999999999999996E-2</v>
      </c>
      <c r="N93" s="61">
        <v>7.5999999999999998E-2</v>
      </c>
      <c r="O93" s="61">
        <v>7.9000000000000001E-2</v>
      </c>
      <c r="P93" s="61">
        <v>7.8E-2</v>
      </c>
      <c r="Q93" s="61">
        <v>7.9000000000000001E-2</v>
      </c>
      <c r="R93" s="61">
        <v>8.2000000000000003E-2</v>
      </c>
      <c r="S93" s="61">
        <v>0.246</v>
      </c>
      <c r="T93" s="61">
        <v>0.249</v>
      </c>
      <c r="U93" s="61">
        <v>0.249</v>
      </c>
      <c r="V93" s="61">
        <v>0.24099999999999999</v>
      </c>
      <c r="W93" s="61">
        <v>0.17399999999999999</v>
      </c>
      <c r="X93" s="61">
        <v>0.109</v>
      </c>
      <c r="Y93" s="61">
        <v>7.5999999999999998E-2</v>
      </c>
      <c r="Z93" s="61">
        <v>6.3E-2</v>
      </c>
      <c r="AA93" s="61">
        <v>4.2000000000000003E-2</v>
      </c>
      <c r="AB93" s="61">
        <v>2.1000000000000001E-2</v>
      </c>
      <c r="AC93" s="61">
        <v>0</v>
      </c>
      <c r="AD93" s="61">
        <v>2.7E-2</v>
      </c>
      <c r="AE93" s="61">
        <v>1.4999999999999999E-2</v>
      </c>
      <c r="AF93" s="63">
        <f t="shared" si="3"/>
        <v>6.646666666666666E-2</v>
      </c>
      <c r="AG93" s="36">
        <v>0</v>
      </c>
      <c r="AH93" s="36">
        <v>0</v>
      </c>
      <c r="AI93" s="36">
        <v>0</v>
      </c>
      <c r="AJ93" s="36">
        <v>0</v>
      </c>
      <c r="AK93" s="36">
        <v>1</v>
      </c>
      <c r="AL93" s="36">
        <v>0</v>
      </c>
      <c r="AM93" s="36">
        <v>0</v>
      </c>
      <c r="AN93" s="36">
        <v>0</v>
      </c>
      <c r="AO93" s="36">
        <v>0</v>
      </c>
      <c r="AP93" s="36">
        <v>0</v>
      </c>
      <c r="AQ93" s="36">
        <v>0</v>
      </c>
      <c r="AR93" s="36">
        <v>6</v>
      </c>
      <c r="AS93" s="36">
        <v>5</v>
      </c>
      <c r="AT93" s="36">
        <v>5</v>
      </c>
      <c r="AU93" s="36">
        <v>5</v>
      </c>
      <c r="AV93" s="36">
        <v>5</v>
      </c>
      <c r="AW93" s="36">
        <v>4</v>
      </c>
      <c r="AX93" s="36">
        <v>5</v>
      </c>
      <c r="AY93" s="36">
        <v>4</v>
      </c>
      <c r="AZ93" s="36">
        <v>3</v>
      </c>
      <c r="BA93" s="36">
        <v>2</v>
      </c>
      <c r="BB93" s="36">
        <v>3</v>
      </c>
      <c r="BC93" s="36">
        <v>3</v>
      </c>
      <c r="BD93" s="36">
        <v>3</v>
      </c>
      <c r="BE93" s="36">
        <v>2</v>
      </c>
      <c r="BF93" s="36">
        <v>2</v>
      </c>
      <c r="BG93" s="36">
        <v>2</v>
      </c>
      <c r="BH93" s="36">
        <v>1</v>
      </c>
      <c r="BI93" s="36">
        <v>2</v>
      </c>
      <c r="BJ93" s="36">
        <v>1</v>
      </c>
      <c r="BK93" s="21">
        <f t="shared" si="2"/>
        <v>2.1333333333333333</v>
      </c>
    </row>
    <row r="94" spans="1:63" ht="14" x14ac:dyDescent="0.3">
      <c r="A94" s="23" t="s">
        <v>20</v>
      </c>
      <c r="B94" s="60">
        <v>0</v>
      </c>
      <c r="C94" s="61">
        <v>0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0.01</v>
      </c>
      <c r="J94" s="61">
        <v>5.0000000000000001E-3</v>
      </c>
      <c r="K94" s="61">
        <v>1.4E-2</v>
      </c>
      <c r="L94" s="61">
        <v>7.0000000000000001E-3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3.5000000000000003E-2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7.0000000000000001E-3</v>
      </c>
      <c r="AE94" s="61">
        <v>0</v>
      </c>
      <c r="AF94" s="63">
        <f t="shared" si="3"/>
        <v>2.6000000000000003E-3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1</v>
      </c>
      <c r="AO94" s="36">
        <v>2</v>
      </c>
      <c r="AP94" s="36">
        <v>1</v>
      </c>
      <c r="AQ94" s="36">
        <v>1</v>
      </c>
      <c r="AR94" s="36">
        <v>0</v>
      </c>
      <c r="AS94" s="36">
        <v>0</v>
      </c>
      <c r="AT94" s="36">
        <v>0</v>
      </c>
      <c r="AU94" s="36">
        <v>0</v>
      </c>
      <c r="AV94" s="36">
        <v>0</v>
      </c>
      <c r="AW94" s="36">
        <v>0</v>
      </c>
      <c r="AX94" s="36">
        <v>0</v>
      </c>
      <c r="AY94" s="36">
        <v>0</v>
      </c>
      <c r="AZ94" s="36">
        <v>0</v>
      </c>
      <c r="BA94" s="36">
        <v>0</v>
      </c>
      <c r="BB94" s="36">
        <v>0</v>
      </c>
      <c r="BC94" s="36">
        <v>1</v>
      </c>
      <c r="BD94" s="36">
        <v>0</v>
      </c>
      <c r="BE94" s="36">
        <v>0</v>
      </c>
      <c r="BF94" s="36">
        <v>0</v>
      </c>
      <c r="BG94" s="36">
        <v>0</v>
      </c>
      <c r="BH94" s="36">
        <v>0</v>
      </c>
      <c r="BI94" s="36">
        <v>1</v>
      </c>
      <c r="BJ94" s="36">
        <v>0</v>
      </c>
      <c r="BK94" s="21">
        <f t="shared" si="2"/>
        <v>0.23333333333333334</v>
      </c>
    </row>
    <row r="95" spans="1:63" ht="14" x14ac:dyDescent="0.3">
      <c r="A95" s="23" t="s">
        <v>19</v>
      </c>
      <c r="B95" s="60">
        <v>0</v>
      </c>
      <c r="C95" s="61">
        <v>0</v>
      </c>
      <c r="D95" s="61">
        <v>0</v>
      </c>
      <c r="E95" s="61">
        <v>0</v>
      </c>
      <c r="F95" s="61">
        <v>0</v>
      </c>
      <c r="G95" s="61">
        <v>0</v>
      </c>
      <c r="H95" s="61">
        <v>0</v>
      </c>
      <c r="I95" s="61">
        <v>1.4E-2</v>
      </c>
      <c r="J95" s="61">
        <v>1.7000000000000001E-2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7.0000000000000001E-3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8.0000000000000002E-3</v>
      </c>
      <c r="AE95" s="61">
        <v>0</v>
      </c>
      <c r="AF95" s="63">
        <f t="shared" si="3"/>
        <v>1.5333333333333334E-3</v>
      </c>
      <c r="AG95" s="36">
        <v>0</v>
      </c>
      <c r="AH95" s="36">
        <v>0</v>
      </c>
      <c r="AI95" s="36">
        <v>0</v>
      </c>
      <c r="AJ95" s="36">
        <v>0</v>
      </c>
      <c r="AK95" s="36">
        <v>0</v>
      </c>
      <c r="AL95" s="36">
        <v>0</v>
      </c>
      <c r="AM95" s="36">
        <v>0</v>
      </c>
      <c r="AN95" s="36">
        <v>1</v>
      </c>
      <c r="AO95" s="36">
        <v>1</v>
      </c>
      <c r="AP95" s="36">
        <v>0</v>
      </c>
      <c r="AQ95" s="36">
        <v>0</v>
      </c>
      <c r="AR95" s="36">
        <v>0</v>
      </c>
      <c r="AS95" s="36">
        <v>0</v>
      </c>
      <c r="AT95" s="36">
        <v>0</v>
      </c>
      <c r="AU95" s="36">
        <v>0</v>
      </c>
      <c r="AV95" s="36">
        <v>0</v>
      </c>
      <c r="AW95" s="36">
        <v>0</v>
      </c>
      <c r="AX95" s="36">
        <v>0</v>
      </c>
      <c r="AY95" s="36">
        <v>0</v>
      </c>
      <c r="AZ95" s="36">
        <v>0</v>
      </c>
      <c r="BA95" s="36">
        <v>0</v>
      </c>
      <c r="BB95" s="36">
        <v>0</v>
      </c>
      <c r="BC95" s="36">
        <v>0</v>
      </c>
      <c r="BD95" s="36">
        <v>0</v>
      </c>
      <c r="BE95" s="36">
        <v>0</v>
      </c>
      <c r="BF95" s="36">
        <v>0</v>
      </c>
      <c r="BG95" s="36">
        <v>0</v>
      </c>
      <c r="BH95" s="36">
        <v>0</v>
      </c>
      <c r="BI95" s="36">
        <v>1</v>
      </c>
      <c r="BJ95" s="36">
        <v>0</v>
      </c>
      <c r="BK95" s="21">
        <f t="shared" si="2"/>
        <v>0.1</v>
      </c>
    </row>
    <row r="96" spans="1:63" ht="14" x14ac:dyDescent="0.3">
      <c r="A96" s="23" t="s">
        <v>18</v>
      </c>
      <c r="B96" s="60">
        <v>0</v>
      </c>
      <c r="C96" s="61">
        <v>0</v>
      </c>
      <c r="D96" s="61">
        <v>0</v>
      </c>
      <c r="E96" s="61">
        <v>0</v>
      </c>
      <c r="F96" s="61">
        <v>3.0000000000000001E-3</v>
      </c>
      <c r="G96" s="61">
        <v>1E-3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5.0000000000000001E-3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4.0000000000000001E-3</v>
      </c>
      <c r="AE96" s="61">
        <v>0</v>
      </c>
      <c r="AF96" s="63">
        <f t="shared" si="3"/>
        <v>4.3333333333333337E-4</v>
      </c>
      <c r="AG96" s="36">
        <v>0</v>
      </c>
      <c r="AH96" s="36">
        <v>0</v>
      </c>
      <c r="AI96" s="36">
        <v>0</v>
      </c>
      <c r="AJ96" s="36">
        <v>0</v>
      </c>
      <c r="AK96" s="36">
        <v>1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36">
        <v>0</v>
      </c>
      <c r="AT96" s="36">
        <v>0</v>
      </c>
      <c r="AU96" s="36">
        <v>0</v>
      </c>
      <c r="AV96" s="36">
        <v>0</v>
      </c>
      <c r="AW96" s="36">
        <v>0</v>
      </c>
      <c r="AX96" s="36">
        <v>0</v>
      </c>
      <c r="AY96" s="36">
        <v>0</v>
      </c>
      <c r="AZ96" s="36">
        <v>0</v>
      </c>
      <c r="BA96" s="36">
        <v>0</v>
      </c>
      <c r="BB96" s="36">
        <v>0</v>
      </c>
      <c r="BC96" s="36">
        <v>0</v>
      </c>
      <c r="BD96" s="36">
        <v>0</v>
      </c>
      <c r="BE96" s="36">
        <v>0</v>
      </c>
      <c r="BF96" s="36">
        <v>0</v>
      </c>
      <c r="BG96" s="36">
        <v>0</v>
      </c>
      <c r="BH96" s="36">
        <v>0</v>
      </c>
      <c r="BI96" s="36">
        <v>1</v>
      </c>
      <c r="BJ96" s="36">
        <v>0</v>
      </c>
      <c r="BK96" s="21">
        <f t="shared" si="2"/>
        <v>6.6666666666666666E-2</v>
      </c>
    </row>
    <row r="97" spans="1:92" ht="14" x14ac:dyDescent="0.3">
      <c r="A97" s="23" t="s">
        <v>17</v>
      </c>
      <c r="B97" s="60">
        <v>0</v>
      </c>
      <c r="C97" s="61">
        <v>1.6E-2</v>
      </c>
      <c r="D97" s="61">
        <v>2.5000000000000001E-2</v>
      </c>
      <c r="E97" s="61">
        <v>2.4E-2</v>
      </c>
      <c r="F97" s="61">
        <v>3.2000000000000001E-2</v>
      </c>
      <c r="G97" s="61">
        <v>0.02</v>
      </c>
      <c r="H97" s="61">
        <v>1.2E-2</v>
      </c>
      <c r="I97" s="61">
        <v>8.0000000000000002E-3</v>
      </c>
      <c r="J97" s="61">
        <v>1E-3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3.7999999999999999E-2</v>
      </c>
      <c r="R97" s="61">
        <v>4.2999999999999997E-2</v>
      </c>
      <c r="S97" s="61">
        <v>6.2E-2</v>
      </c>
      <c r="T97" s="61">
        <v>4.9000000000000002E-2</v>
      </c>
      <c r="U97" s="61">
        <v>3.9E-2</v>
      </c>
      <c r="V97" s="61">
        <v>1.2999999999999999E-2</v>
      </c>
      <c r="W97" s="61">
        <v>1.2E-2</v>
      </c>
      <c r="X97" s="61">
        <v>3.0000000000000001E-3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  <c r="AE97" s="61">
        <v>0</v>
      </c>
      <c r="AF97" s="63">
        <f t="shared" si="3"/>
        <v>1.3233333333333335E-2</v>
      </c>
      <c r="AG97" s="36">
        <v>0</v>
      </c>
      <c r="AH97" s="36">
        <v>1</v>
      </c>
      <c r="AI97" s="36">
        <v>1</v>
      </c>
      <c r="AJ97" s="36">
        <v>2</v>
      </c>
      <c r="AK97" s="36">
        <v>1</v>
      </c>
      <c r="AL97" s="36">
        <v>1</v>
      </c>
      <c r="AM97" s="36">
        <v>1</v>
      </c>
      <c r="AN97" s="36">
        <v>1</v>
      </c>
      <c r="AO97" s="36">
        <v>1</v>
      </c>
      <c r="AP97" s="36">
        <v>0</v>
      </c>
      <c r="AQ97" s="36">
        <v>0</v>
      </c>
      <c r="AR97" s="36">
        <v>0</v>
      </c>
      <c r="AS97" s="36">
        <v>0</v>
      </c>
      <c r="AT97" s="36">
        <v>0</v>
      </c>
      <c r="AU97" s="36">
        <v>0</v>
      </c>
      <c r="AV97" s="36">
        <v>1</v>
      </c>
      <c r="AW97" s="36">
        <v>2</v>
      </c>
      <c r="AX97" s="36">
        <v>2</v>
      </c>
      <c r="AY97" s="36">
        <v>2</v>
      </c>
      <c r="AZ97" s="36">
        <v>1</v>
      </c>
      <c r="BA97" s="36">
        <v>1</v>
      </c>
      <c r="BB97" s="36">
        <v>1</v>
      </c>
      <c r="BC97" s="36">
        <v>1</v>
      </c>
      <c r="BD97" s="36">
        <v>0</v>
      </c>
      <c r="BE97" s="36">
        <v>0</v>
      </c>
      <c r="BF97" s="36">
        <v>0</v>
      </c>
      <c r="BG97" s="36">
        <v>0</v>
      </c>
      <c r="BH97" s="36">
        <v>0</v>
      </c>
      <c r="BI97" s="36">
        <v>0</v>
      </c>
      <c r="BJ97" s="36">
        <v>0</v>
      </c>
      <c r="BK97" s="21">
        <f t="shared" si="2"/>
        <v>0.66666666666666663</v>
      </c>
    </row>
    <row r="98" spans="1:92" ht="14" x14ac:dyDescent="0.3">
      <c r="A98" s="23" t="s">
        <v>16</v>
      </c>
      <c r="B98" s="60">
        <v>0</v>
      </c>
      <c r="C98" s="61">
        <v>0</v>
      </c>
      <c r="D98" s="61">
        <v>0</v>
      </c>
      <c r="E98" s="61">
        <v>0</v>
      </c>
      <c r="F98" s="61">
        <v>3.7999999999999999E-2</v>
      </c>
      <c r="G98" s="61">
        <v>3.7999999999999999E-2</v>
      </c>
      <c r="H98" s="61">
        <v>3.7999999999999999E-2</v>
      </c>
      <c r="I98" s="61">
        <v>0.129</v>
      </c>
      <c r="J98" s="61">
        <v>8.1000000000000003E-2</v>
      </c>
      <c r="K98" s="61">
        <v>6.8000000000000005E-2</v>
      </c>
      <c r="L98" s="61">
        <v>6.8000000000000005E-2</v>
      </c>
      <c r="M98" s="61">
        <v>6.7000000000000004E-2</v>
      </c>
      <c r="N98" s="61">
        <v>6.8000000000000005E-2</v>
      </c>
      <c r="O98" s="61">
        <v>6.7000000000000004E-2</v>
      </c>
      <c r="P98" s="61">
        <v>0.107</v>
      </c>
      <c r="Q98" s="61">
        <v>0.18099999999999999</v>
      </c>
      <c r="R98" s="61">
        <v>0.115</v>
      </c>
      <c r="S98" s="61">
        <v>0.111</v>
      </c>
      <c r="T98" s="61">
        <v>0.112</v>
      </c>
      <c r="U98" s="61">
        <v>0.11600000000000001</v>
      </c>
      <c r="V98" s="61">
        <v>0.11899999999999999</v>
      </c>
      <c r="W98" s="61">
        <v>0.13800000000000001</v>
      </c>
      <c r="X98" s="61">
        <v>0.111</v>
      </c>
      <c r="Y98" s="61">
        <v>0.02</v>
      </c>
      <c r="Z98" s="61">
        <v>7.0000000000000001E-3</v>
      </c>
      <c r="AA98" s="61">
        <v>7.0000000000000001E-3</v>
      </c>
      <c r="AB98" s="61">
        <v>7.0000000000000001E-3</v>
      </c>
      <c r="AC98" s="61">
        <v>7.0000000000000001E-3</v>
      </c>
      <c r="AD98" s="61">
        <v>0</v>
      </c>
      <c r="AE98" s="61">
        <v>0</v>
      </c>
      <c r="AF98" s="63">
        <f t="shared" si="3"/>
        <v>6.0666666666666653E-2</v>
      </c>
      <c r="AG98" s="36">
        <v>0</v>
      </c>
      <c r="AH98" s="36">
        <v>0</v>
      </c>
      <c r="AI98" s="36">
        <v>0</v>
      </c>
      <c r="AJ98" s="36">
        <v>0</v>
      </c>
      <c r="AK98" s="36">
        <v>4</v>
      </c>
      <c r="AL98" s="36">
        <v>3</v>
      </c>
      <c r="AM98" s="36">
        <v>2</v>
      </c>
      <c r="AN98" s="36">
        <v>7</v>
      </c>
      <c r="AO98" s="36">
        <v>8</v>
      </c>
      <c r="AP98" s="36">
        <v>9</v>
      </c>
      <c r="AQ98" s="36">
        <v>8</v>
      </c>
      <c r="AR98" s="36">
        <v>7</v>
      </c>
      <c r="AS98" s="36">
        <v>6</v>
      </c>
      <c r="AT98" s="36">
        <v>5</v>
      </c>
      <c r="AU98" s="36">
        <v>4</v>
      </c>
      <c r="AV98" s="36">
        <v>6</v>
      </c>
      <c r="AW98" s="36">
        <v>7</v>
      </c>
      <c r="AX98" s="36">
        <v>7</v>
      </c>
      <c r="AY98" s="36">
        <v>6</v>
      </c>
      <c r="AZ98" s="36">
        <v>5</v>
      </c>
      <c r="BA98" s="36">
        <v>4</v>
      </c>
      <c r="BB98" s="36">
        <v>3</v>
      </c>
      <c r="BC98" s="36">
        <v>2</v>
      </c>
      <c r="BD98" s="36">
        <v>2</v>
      </c>
      <c r="BE98" s="36">
        <v>4</v>
      </c>
      <c r="BF98" s="36">
        <v>4</v>
      </c>
      <c r="BG98" s="36">
        <v>3</v>
      </c>
      <c r="BH98" s="36">
        <v>1</v>
      </c>
      <c r="BI98" s="36">
        <v>0</v>
      </c>
      <c r="BJ98" s="36">
        <v>0</v>
      </c>
      <c r="BK98" s="21">
        <f t="shared" si="2"/>
        <v>3.9</v>
      </c>
    </row>
    <row r="99" spans="1:92" ht="14" x14ac:dyDescent="0.3">
      <c r="A99" s="23" t="s">
        <v>15</v>
      </c>
      <c r="B99" s="60">
        <v>6.3E-2</v>
      </c>
      <c r="C99" s="61">
        <v>4.9000000000000002E-2</v>
      </c>
      <c r="D99" s="61">
        <v>5.0999999999999997E-2</v>
      </c>
      <c r="E99" s="61">
        <v>4.1000000000000002E-2</v>
      </c>
      <c r="F99" s="61">
        <v>6.6000000000000003E-2</v>
      </c>
      <c r="G99" s="61">
        <v>8.7999999999999995E-2</v>
      </c>
      <c r="H99" s="61">
        <v>6.5000000000000002E-2</v>
      </c>
      <c r="I99" s="61">
        <v>6.8000000000000005E-2</v>
      </c>
      <c r="J99" s="61">
        <v>7.3999999999999996E-2</v>
      </c>
      <c r="K99" s="61">
        <v>0.06</v>
      </c>
      <c r="L99" s="61">
        <v>6.2E-2</v>
      </c>
      <c r="M99" s="61">
        <v>6.0999999999999999E-2</v>
      </c>
      <c r="N99" s="61">
        <v>5.5E-2</v>
      </c>
      <c r="O99" s="61">
        <v>4.2000000000000003E-2</v>
      </c>
      <c r="P99" s="61">
        <v>2.5999999999999999E-2</v>
      </c>
      <c r="Q99" s="61">
        <v>1.4999999999999999E-2</v>
      </c>
      <c r="R99" s="61">
        <v>3.0000000000000001E-3</v>
      </c>
      <c r="S99" s="61">
        <v>0</v>
      </c>
      <c r="T99" s="61">
        <v>0</v>
      </c>
      <c r="U99" s="61">
        <v>0</v>
      </c>
      <c r="V99" s="61">
        <v>0</v>
      </c>
      <c r="W99" s="61">
        <v>1E-3</v>
      </c>
      <c r="X99" s="61">
        <v>0.02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3.1E-2</v>
      </c>
      <c r="AE99" s="61">
        <v>0</v>
      </c>
      <c r="AF99" s="63">
        <f t="shared" si="3"/>
        <v>3.1366666666666675E-2</v>
      </c>
      <c r="AG99" s="36">
        <v>1</v>
      </c>
      <c r="AH99" s="36">
        <v>1</v>
      </c>
      <c r="AI99" s="36">
        <v>1</v>
      </c>
      <c r="AJ99" s="36">
        <v>1</v>
      </c>
      <c r="AK99" s="36">
        <v>2</v>
      </c>
      <c r="AL99" s="36">
        <v>2</v>
      </c>
      <c r="AM99" s="36">
        <v>1</v>
      </c>
      <c r="AN99" s="36">
        <v>1</v>
      </c>
      <c r="AO99" s="36">
        <v>2</v>
      </c>
      <c r="AP99" s="36">
        <v>2</v>
      </c>
      <c r="AQ99" s="36">
        <v>2</v>
      </c>
      <c r="AR99" s="36">
        <v>2</v>
      </c>
      <c r="AS99" s="36">
        <v>1</v>
      </c>
      <c r="AT99" s="36">
        <v>1</v>
      </c>
      <c r="AU99" s="36">
        <v>1</v>
      </c>
      <c r="AV99" s="36">
        <v>1</v>
      </c>
      <c r="AW99" s="36">
        <v>1</v>
      </c>
      <c r="AX99" s="36">
        <v>0</v>
      </c>
      <c r="AY99" s="36">
        <v>0</v>
      </c>
      <c r="AZ99" s="36">
        <v>0</v>
      </c>
      <c r="BA99" s="36">
        <v>0</v>
      </c>
      <c r="BB99" s="36">
        <v>0</v>
      </c>
      <c r="BC99" s="36">
        <v>1</v>
      </c>
      <c r="BD99" s="36">
        <v>0</v>
      </c>
      <c r="BE99" s="36">
        <v>0</v>
      </c>
      <c r="BF99" s="36">
        <v>0</v>
      </c>
      <c r="BG99" s="36">
        <v>0</v>
      </c>
      <c r="BH99" s="36">
        <v>0</v>
      </c>
      <c r="BI99" s="36">
        <v>1</v>
      </c>
      <c r="BJ99" s="36">
        <v>0</v>
      </c>
      <c r="BK99" s="21">
        <f t="shared" si="2"/>
        <v>0.83333333333333337</v>
      </c>
    </row>
    <row r="100" spans="1:92" ht="14" x14ac:dyDescent="0.3">
      <c r="A100" s="23" t="s">
        <v>14</v>
      </c>
      <c r="B100" s="60">
        <v>0</v>
      </c>
      <c r="C100" s="61">
        <v>0</v>
      </c>
      <c r="D100" s="61">
        <v>0</v>
      </c>
      <c r="E100" s="61">
        <v>0</v>
      </c>
      <c r="F100" s="61">
        <v>0</v>
      </c>
      <c r="G100" s="61">
        <v>0</v>
      </c>
      <c r="H100" s="61">
        <v>1E-3</v>
      </c>
      <c r="I100" s="61">
        <v>1E-3</v>
      </c>
      <c r="J100" s="61">
        <v>7.0000000000000001E-3</v>
      </c>
      <c r="K100" s="61">
        <v>0.01</v>
      </c>
      <c r="L100" s="61">
        <v>8.0000000000000002E-3</v>
      </c>
      <c r="M100" s="61">
        <v>5.0000000000000001E-3</v>
      </c>
      <c r="N100" s="61">
        <v>1E-3</v>
      </c>
      <c r="O100" s="61">
        <v>0</v>
      </c>
      <c r="P100" s="61">
        <v>1E-3</v>
      </c>
      <c r="Q100" s="61">
        <v>0</v>
      </c>
      <c r="R100" s="61">
        <v>1.7000000000000001E-2</v>
      </c>
      <c r="S100" s="61">
        <v>1.9E-2</v>
      </c>
      <c r="T100" s="61">
        <v>1.9E-2</v>
      </c>
      <c r="U100" s="61">
        <v>1.0999999999999999E-2</v>
      </c>
      <c r="V100" s="61">
        <v>3.0000000000000001E-3</v>
      </c>
      <c r="W100" s="61">
        <v>8.0000000000000002E-3</v>
      </c>
      <c r="X100" s="61">
        <v>1.0999999999999999E-2</v>
      </c>
      <c r="Y100" s="61">
        <v>1E-3</v>
      </c>
      <c r="Z100" s="61">
        <v>0</v>
      </c>
      <c r="AA100" s="61">
        <v>2E-3</v>
      </c>
      <c r="AB100" s="61">
        <v>3.0000000000000001E-3</v>
      </c>
      <c r="AC100" s="61">
        <v>5.0000000000000001E-3</v>
      </c>
      <c r="AD100" s="61">
        <v>3.1E-2</v>
      </c>
      <c r="AE100" s="61">
        <v>2.5000000000000001E-2</v>
      </c>
      <c r="AF100" s="63">
        <f t="shared" si="3"/>
        <v>6.3E-3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1</v>
      </c>
      <c r="AN100" s="36">
        <v>1</v>
      </c>
      <c r="AO100" s="36">
        <v>1</v>
      </c>
      <c r="AP100" s="36">
        <v>2</v>
      </c>
      <c r="AQ100" s="36">
        <v>1</v>
      </c>
      <c r="AR100" s="36">
        <v>1</v>
      </c>
      <c r="AS100" s="36">
        <v>1</v>
      </c>
      <c r="AT100" s="36">
        <v>0</v>
      </c>
      <c r="AU100" s="36">
        <v>1</v>
      </c>
      <c r="AV100" s="36">
        <v>0</v>
      </c>
      <c r="AW100" s="36">
        <v>2</v>
      </c>
      <c r="AX100" s="36">
        <v>2</v>
      </c>
      <c r="AY100" s="36">
        <v>2</v>
      </c>
      <c r="AZ100" s="36">
        <v>1</v>
      </c>
      <c r="BA100" s="36">
        <v>1</v>
      </c>
      <c r="BB100" s="36">
        <v>0</v>
      </c>
      <c r="BC100" s="36">
        <v>1</v>
      </c>
      <c r="BD100" s="36">
        <v>1</v>
      </c>
      <c r="BE100" s="36">
        <v>0</v>
      </c>
      <c r="BF100" s="36">
        <v>0</v>
      </c>
      <c r="BG100" s="36">
        <v>1</v>
      </c>
      <c r="BH100" s="36">
        <v>1</v>
      </c>
      <c r="BI100" s="36">
        <v>3</v>
      </c>
      <c r="BJ100" s="36">
        <v>2</v>
      </c>
      <c r="BK100" s="21">
        <f t="shared" si="2"/>
        <v>0.8666666666666667</v>
      </c>
    </row>
    <row r="101" spans="1:92" ht="14" x14ac:dyDescent="0.3">
      <c r="A101" s="23" t="s">
        <v>13</v>
      </c>
      <c r="B101" s="60">
        <v>0</v>
      </c>
      <c r="C101" s="61">
        <v>0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1E-3</v>
      </c>
      <c r="P101" s="61">
        <v>0</v>
      </c>
      <c r="Q101" s="61">
        <v>0</v>
      </c>
      <c r="R101" s="61">
        <v>0</v>
      </c>
      <c r="S101" s="61">
        <v>5.0000000000000001E-3</v>
      </c>
      <c r="T101" s="61">
        <v>4.0000000000000001E-3</v>
      </c>
      <c r="U101" s="61">
        <v>1E-3</v>
      </c>
      <c r="V101" s="61">
        <v>0</v>
      </c>
      <c r="W101" s="61">
        <v>0</v>
      </c>
      <c r="X101" s="61">
        <v>1E-3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61">
        <v>0</v>
      </c>
      <c r="AF101" s="63">
        <f t="shared" si="3"/>
        <v>4.0000000000000002E-4</v>
      </c>
      <c r="AG101" s="36">
        <v>0</v>
      </c>
      <c r="AH101" s="36">
        <v>0</v>
      </c>
      <c r="AI101" s="36">
        <v>0</v>
      </c>
      <c r="AJ101" s="36">
        <v>0</v>
      </c>
      <c r="AK101" s="36">
        <v>0</v>
      </c>
      <c r="AL101" s="36">
        <v>0</v>
      </c>
      <c r="AM101" s="36">
        <v>0</v>
      </c>
      <c r="AN101" s="36">
        <v>0</v>
      </c>
      <c r="AO101" s="36">
        <v>0</v>
      </c>
      <c r="AP101" s="36">
        <v>0</v>
      </c>
      <c r="AQ101" s="36">
        <v>0</v>
      </c>
      <c r="AR101" s="36">
        <v>0</v>
      </c>
      <c r="AS101" s="36">
        <v>0</v>
      </c>
      <c r="AT101" s="36">
        <v>1</v>
      </c>
      <c r="AU101" s="36">
        <v>0</v>
      </c>
      <c r="AV101" s="36">
        <v>0</v>
      </c>
      <c r="AW101" s="36">
        <v>0</v>
      </c>
      <c r="AX101" s="36">
        <v>2</v>
      </c>
      <c r="AY101" s="36">
        <v>1</v>
      </c>
      <c r="AZ101" s="36">
        <v>1</v>
      </c>
      <c r="BA101" s="36">
        <v>0</v>
      </c>
      <c r="BB101" s="36">
        <v>0</v>
      </c>
      <c r="BC101" s="36">
        <v>1</v>
      </c>
      <c r="BD101" s="36">
        <v>0</v>
      </c>
      <c r="BE101" s="36">
        <v>0</v>
      </c>
      <c r="BF101" s="36">
        <v>0</v>
      </c>
      <c r="BG101" s="36">
        <v>0</v>
      </c>
      <c r="BH101" s="36">
        <v>0</v>
      </c>
      <c r="BI101" s="36">
        <v>0</v>
      </c>
      <c r="BJ101" s="36">
        <v>0</v>
      </c>
      <c r="BK101" s="21">
        <f t="shared" si="2"/>
        <v>0.2</v>
      </c>
    </row>
    <row r="102" spans="1:92" ht="14" x14ac:dyDescent="0.3">
      <c r="A102" s="23" t="s">
        <v>12</v>
      </c>
      <c r="B102" s="60">
        <v>0</v>
      </c>
      <c r="C102" s="61">
        <v>0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1E-3</v>
      </c>
      <c r="Y102" s="61">
        <v>0</v>
      </c>
      <c r="Z102" s="61">
        <v>0</v>
      </c>
      <c r="AA102" s="61">
        <v>1.0999999999999999E-2</v>
      </c>
      <c r="AB102" s="61">
        <v>2.1000000000000001E-2</v>
      </c>
      <c r="AC102" s="61">
        <v>3.2000000000000001E-2</v>
      </c>
      <c r="AD102" s="61">
        <v>0.126</v>
      </c>
      <c r="AE102" s="61">
        <v>0.125</v>
      </c>
      <c r="AF102" s="63">
        <f t="shared" si="3"/>
        <v>1.0533333333333334E-2</v>
      </c>
      <c r="AG102" s="36">
        <v>0</v>
      </c>
      <c r="AH102" s="36">
        <v>0</v>
      </c>
      <c r="AI102" s="36">
        <v>0</v>
      </c>
      <c r="AJ102" s="36">
        <v>0</v>
      </c>
      <c r="AK102" s="36">
        <v>0</v>
      </c>
      <c r="AL102" s="36">
        <v>0</v>
      </c>
      <c r="AM102" s="36">
        <v>0</v>
      </c>
      <c r="AN102" s="36">
        <v>1</v>
      </c>
      <c r="AO102" s="36">
        <v>0</v>
      </c>
      <c r="AP102" s="36">
        <v>2</v>
      </c>
      <c r="AQ102" s="36">
        <v>2</v>
      </c>
      <c r="AR102" s="36">
        <v>1</v>
      </c>
      <c r="AS102" s="36">
        <v>1</v>
      </c>
      <c r="AT102" s="36">
        <v>0</v>
      </c>
      <c r="AU102" s="36">
        <v>0</v>
      </c>
      <c r="AV102" s="36">
        <v>0</v>
      </c>
      <c r="AW102" s="36">
        <v>0</v>
      </c>
      <c r="AX102" s="36">
        <v>0</v>
      </c>
      <c r="AY102" s="36">
        <v>0</v>
      </c>
      <c r="AZ102" s="36">
        <v>0</v>
      </c>
      <c r="BA102" s="36">
        <v>0</v>
      </c>
      <c r="BB102" s="36">
        <v>0</v>
      </c>
      <c r="BC102" s="36">
        <v>1</v>
      </c>
      <c r="BD102" s="36">
        <v>0</v>
      </c>
      <c r="BE102" s="36">
        <v>0</v>
      </c>
      <c r="BF102" s="36">
        <v>0</v>
      </c>
      <c r="BG102" s="36">
        <v>0</v>
      </c>
      <c r="BH102" s="36">
        <v>26</v>
      </c>
      <c r="BI102" s="36">
        <v>31</v>
      </c>
      <c r="BJ102" s="36">
        <v>31</v>
      </c>
      <c r="BK102" s="21">
        <f t="shared" si="2"/>
        <v>3.2</v>
      </c>
    </row>
    <row r="103" spans="1:92" ht="14" x14ac:dyDescent="0.3">
      <c r="A103" s="23" t="s">
        <v>11</v>
      </c>
      <c r="B103" s="60">
        <v>5.0000000000000001E-3</v>
      </c>
      <c r="C103" s="61">
        <v>3.0000000000000001E-3</v>
      </c>
      <c r="D103" s="61">
        <v>1E-3</v>
      </c>
      <c r="E103" s="61">
        <v>0</v>
      </c>
      <c r="F103" s="61">
        <v>0</v>
      </c>
      <c r="G103" s="61">
        <v>0</v>
      </c>
      <c r="H103" s="61">
        <v>0</v>
      </c>
      <c r="I103" s="61">
        <v>5.0000000000000001E-3</v>
      </c>
      <c r="J103" s="61">
        <v>3.0000000000000001E-3</v>
      </c>
      <c r="K103" s="61">
        <v>0</v>
      </c>
      <c r="L103" s="61">
        <v>1E-3</v>
      </c>
      <c r="M103" s="61">
        <v>1E-3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2E-3</v>
      </c>
      <c r="Y103" s="61">
        <v>0</v>
      </c>
      <c r="Z103" s="61">
        <v>0</v>
      </c>
      <c r="AA103" s="61">
        <v>0</v>
      </c>
      <c r="AB103" s="61">
        <v>0</v>
      </c>
      <c r="AC103" s="61">
        <v>0</v>
      </c>
      <c r="AD103" s="61">
        <v>0</v>
      </c>
      <c r="AE103" s="61">
        <v>0</v>
      </c>
      <c r="AF103" s="63">
        <f t="shared" si="3"/>
        <v>7.0000000000000021E-4</v>
      </c>
      <c r="AG103" s="36">
        <v>1</v>
      </c>
      <c r="AH103" s="36">
        <v>1</v>
      </c>
      <c r="AI103" s="36">
        <v>1</v>
      </c>
      <c r="AJ103" s="36">
        <v>0</v>
      </c>
      <c r="AK103" s="36">
        <v>0</v>
      </c>
      <c r="AL103" s="36">
        <v>0</v>
      </c>
      <c r="AM103" s="36">
        <v>0</v>
      </c>
      <c r="AN103" s="36">
        <v>1</v>
      </c>
      <c r="AO103" s="36">
        <v>1</v>
      </c>
      <c r="AP103" s="36">
        <v>0</v>
      </c>
      <c r="AQ103" s="36">
        <v>1</v>
      </c>
      <c r="AR103" s="36">
        <v>1</v>
      </c>
      <c r="AS103" s="36">
        <v>0</v>
      </c>
      <c r="AT103" s="36">
        <v>0</v>
      </c>
      <c r="AU103" s="36">
        <v>0</v>
      </c>
      <c r="AV103" s="36">
        <v>0</v>
      </c>
      <c r="AW103" s="36">
        <v>0</v>
      </c>
      <c r="AX103" s="36">
        <v>0</v>
      </c>
      <c r="AY103" s="36">
        <v>0</v>
      </c>
      <c r="AZ103" s="36">
        <v>0</v>
      </c>
      <c r="BA103" s="36">
        <v>0</v>
      </c>
      <c r="BB103" s="36">
        <v>0</v>
      </c>
      <c r="BC103" s="36">
        <v>1</v>
      </c>
      <c r="BD103" s="36">
        <v>0</v>
      </c>
      <c r="BE103" s="36">
        <v>0</v>
      </c>
      <c r="BF103" s="36">
        <v>0</v>
      </c>
      <c r="BG103" s="36">
        <v>0</v>
      </c>
      <c r="BH103" s="36">
        <v>0</v>
      </c>
      <c r="BI103" s="36">
        <v>0</v>
      </c>
      <c r="BJ103" s="36">
        <v>0</v>
      </c>
      <c r="BK103" s="21">
        <f t="shared" si="2"/>
        <v>0.26666666666666666</v>
      </c>
    </row>
    <row r="104" spans="1:92" ht="14" x14ac:dyDescent="0.3">
      <c r="A104" s="23" t="s">
        <v>10</v>
      </c>
      <c r="B104" s="60">
        <v>0</v>
      </c>
      <c r="C104" s="61">
        <v>0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3.0000000000000001E-3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3">
        <f t="shared" si="3"/>
        <v>1E-4</v>
      </c>
      <c r="AG104" s="36">
        <v>0</v>
      </c>
      <c r="AH104" s="36">
        <v>0</v>
      </c>
      <c r="AI104" s="36">
        <v>0</v>
      </c>
      <c r="AJ104" s="36">
        <v>0</v>
      </c>
      <c r="AK104" s="36">
        <v>0</v>
      </c>
      <c r="AL104" s="36">
        <v>0</v>
      </c>
      <c r="AM104" s="36">
        <v>0</v>
      </c>
      <c r="AN104" s="36">
        <v>0</v>
      </c>
      <c r="AO104" s="36">
        <v>0</v>
      </c>
      <c r="AP104" s="36">
        <v>0</v>
      </c>
      <c r="AQ104" s="36">
        <v>0</v>
      </c>
      <c r="AR104" s="36">
        <v>0</v>
      </c>
      <c r="AS104" s="36">
        <v>0</v>
      </c>
      <c r="AT104" s="36">
        <v>0</v>
      </c>
      <c r="AU104" s="36">
        <v>0</v>
      </c>
      <c r="AV104" s="36">
        <v>0</v>
      </c>
      <c r="AW104" s="36">
        <v>0</v>
      </c>
      <c r="AX104" s="36">
        <v>0</v>
      </c>
      <c r="AY104" s="36">
        <v>0</v>
      </c>
      <c r="AZ104" s="36">
        <v>0</v>
      </c>
      <c r="BA104" s="36">
        <v>0</v>
      </c>
      <c r="BB104" s="36">
        <v>0</v>
      </c>
      <c r="BC104" s="36">
        <v>1</v>
      </c>
      <c r="BD104" s="36">
        <v>0</v>
      </c>
      <c r="BE104" s="36">
        <v>0</v>
      </c>
      <c r="BF104" s="36">
        <v>0</v>
      </c>
      <c r="BG104" s="36">
        <v>0</v>
      </c>
      <c r="BH104" s="36">
        <v>0</v>
      </c>
      <c r="BI104" s="36">
        <v>0</v>
      </c>
      <c r="BJ104" s="36">
        <v>0</v>
      </c>
      <c r="BK104" s="21">
        <f t="shared" si="2"/>
        <v>3.3333333333333333E-2</v>
      </c>
    </row>
    <row r="105" spans="1:92" ht="14" x14ac:dyDescent="0.3">
      <c r="A105" s="23" t="s">
        <v>9</v>
      </c>
      <c r="B105" s="60">
        <v>6.0000000000000001E-3</v>
      </c>
      <c r="C105" s="61">
        <v>4.0000000000000001E-3</v>
      </c>
      <c r="D105" s="61">
        <v>3.0000000000000001E-3</v>
      </c>
      <c r="E105" s="61">
        <v>1E-3</v>
      </c>
      <c r="F105" s="61">
        <v>2.1999999999999999E-2</v>
      </c>
      <c r="G105" s="61">
        <v>1.9E-2</v>
      </c>
      <c r="H105" s="61">
        <v>1.4999999999999999E-2</v>
      </c>
      <c r="I105" s="61">
        <v>1.4E-2</v>
      </c>
      <c r="J105" s="61">
        <v>1.0999999999999999E-2</v>
      </c>
      <c r="K105" s="61">
        <v>5.0000000000000001E-3</v>
      </c>
      <c r="L105" s="61">
        <v>5.0000000000000001E-3</v>
      </c>
      <c r="M105" s="61">
        <v>1.6E-2</v>
      </c>
      <c r="N105" s="61">
        <v>1.0999999999999999E-2</v>
      </c>
      <c r="O105" s="61">
        <v>6.0000000000000001E-3</v>
      </c>
      <c r="P105" s="61">
        <v>3.0000000000000001E-3</v>
      </c>
      <c r="Q105" s="61">
        <v>1E-3</v>
      </c>
      <c r="R105" s="61">
        <v>1.4E-2</v>
      </c>
      <c r="S105" s="61">
        <v>1.0999999999999999E-2</v>
      </c>
      <c r="T105" s="61">
        <v>0.01</v>
      </c>
      <c r="U105" s="61">
        <v>0.01</v>
      </c>
      <c r="V105" s="61">
        <v>8.0000000000000002E-3</v>
      </c>
      <c r="W105" s="61">
        <v>6.0000000000000001E-3</v>
      </c>
      <c r="X105" s="61">
        <v>4.0000000000000001E-3</v>
      </c>
      <c r="Y105" s="61">
        <v>1E-3</v>
      </c>
      <c r="Z105" s="61">
        <v>0</v>
      </c>
      <c r="AA105" s="61">
        <v>0</v>
      </c>
      <c r="AB105" s="61">
        <v>0</v>
      </c>
      <c r="AC105" s="61">
        <v>1E-3</v>
      </c>
      <c r="AD105" s="61">
        <v>0.01</v>
      </c>
      <c r="AE105" s="61">
        <v>3.0000000000000001E-3</v>
      </c>
      <c r="AF105" s="63">
        <f t="shared" si="3"/>
        <v>7.3333333333333358E-3</v>
      </c>
      <c r="AG105" s="36">
        <v>2</v>
      </c>
      <c r="AH105" s="36">
        <v>2</v>
      </c>
      <c r="AI105" s="36">
        <v>1</v>
      </c>
      <c r="AJ105" s="36">
        <v>1</v>
      </c>
      <c r="AK105" s="36">
        <v>3</v>
      </c>
      <c r="AL105" s="36">
        <v>3</v>
      </c>
      <c r="AM105" s="36">
        <v>2</v>
      </c>
      <c r="AN105" s="36">
        <v>2</v>
      </c>
      <c r="AO105" s="36">
        <v>2</v>
      </c>
      <c r="AP105" s="36">
        <v>2</v>
      </c>
      <c r="AQ105" s="36">
        <v>2</v>
      </c>
      <c r="AR105" s="36">
        <v>2</v>
      </c>
      <c r="AS105" s="36">
        <v>2</v>
      </c>
      <c r="AT105" s="36">
        <v>2</v>
      </c>
      <c r="AU105" s="36">
        <v>1</v>
      </c>
      <c r="AV105" s="36">
        <v>1</v>
      </c>
      <c r="AW105" s="36">
        <v>4</v>
      </c>
      <c r="AX105" s="36">
        <v>4</v>
      </c>
      <c r="AY105" s="36">
        <v>3</v>
      </c>
      <c r="AZ105" s="36">
        <v>2</v>
      </c>
      <c r="BA105" s="36">
        <v>2</v>
      </c>
      <c r="BB105" s="36">
        <v>1</v>
      </c>
      <c r="BC105" s="36">
        <v>1</v>
      </c>
      <c r="BD105" s="36">
        <v>1</v>
      </c>
      <c r="BE105" s="36">
        <v>1</v>
      </c>
      <c r="BF105" s="36">
        <v>1</v>
      </c>
      <c r="BG105" s="36">
        <v>1</v>
      </c>
      <c r="BH105" s="36">
        <v>1</v>
      </c>
      <c r="BI105" s="36">
        <v>1</v>
      </c>
      <c r="BJ105" s="36">
        <v>1</v>
      </c>
      <c r="BK105" s="21">
        <f t="shared" si="2"/>
        <v>1.8</v>
      </c>
    </row>
    <row r="106" spans="1:92" ht="14" x14ac:dyDescent="0.3">
      <c r="A106" s="23" t="s">
        <v>8</v>
      </c>
      <c r="B106" s="60">
        <v>0</v>
      </c>
      <c r="C106" s="61">
        <v>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3.0000000000000001E-3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4.0000000000000001E-3</v>
      </c>
      <c r="AE106" s="61">
        <v>0</v>
      </c>
      <c r="AF106" s="63">
        <f t="shared" si="3"/>
        <v>2.3333333333333333E-4</v>
      </c>
      <c r="AG106" s="36">
        <v>0</v>
      </c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0</v>
      </c>
      <c r="AN106" s="36">
        <v>0</v>
      </c>
      <c r="AO106" s="36">
        <v>0</v>
      </c>
      <c r="AP106" s="36">
        <v>0</v>
      </c>
      <c r="AQ106" s="36">
        <v>0</v>
      </c>
      <c r="AR106" s="36">
        <v>0</v>
      </c>
      <c r="AS106" s="36">
        <v>0</v>
      </c>
      <c r="AT106" s="36">
        <v>0</v>
      </c>
      <c r="AU106" s="36">
        <v>0</v>
      </c>
      <c r="AV106" s="36">
        <v>0</v>
      </c>
      <c r="AW106" s="36">
        <v>0</v>
      </c>
      <c r="AX106" s="36">
        <v>0</v>
      </c>
      <c r="AY106" s="36">
        <v>0</v>
      </c>
      <c r="AZ106" s="36">
        <v>0</v>
      </c>
      <c r="BA106" s="36">
        <v>0</v>
      </c>
      <c r="BB106" s="36">
        <v>0</v>
      </c>
      <c r="BC106" s="36">
        <v>1</v>
      </c>
      <c r="BD106" s="36">
        <v>0</v>
      </c>
      <c r="BE106" s="36">
        <v>0</v>
      </c>
      <c r="BF106" s="36">
        <v>0</v>
      </c>
      <c r="BG106" s="36">
        <v>0</v>
      </c>
      <c r="BH106" s="36">
        <v>0</v>
      </c>
      <c r="BI106" s="36">
        <v>1</v>
      </c>
      <c r="BJ106" s="36">
        <v>0</v>
      </c>
      <c r="BK106" s="21">
        <f t="shared" si="2"/>
        <v>6.6666666666666666E-2</v>
      </c>
    </row>
    <row r="107" spans="1:92" ht="14" x14ac:dyDescent="0.3">
      <c r="A107" s="23" t="s">
        <v>7</v>
      </c>
      <c r="B107" s="60">
        <v>7.0000000000000007E-2</v>
      </c>
      <c r="C107" s="61">
        <v>6.5000000000000002E-2</v>
      </c>
      <c r="D107" s="61">
        <v>4.7E-2</v>
      </c>
      <c r="E107" s="61">
        <v>4.2999999999999997E-2</v>
      </c>
      <c r="F107" s="61">
        <v>3.9E-2</v>
      </c>
      <c r="G107" s="61">
        <v>3.9E-2</v>
      </c>
      <c r="H107" s="61">
        <v>2.7E-2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  <c r="AE107" s="61">
        <v>0</v>
      </c>
      <c r="AF107" s="63">
        <f t="shared" si="3"/>
        <v>1.0999999999999999E-2</v>
      </c>
      <c r="AG107" s="36">
        <v>4</v>
      </c>
      <c r="AH107" s="36">
        <v>4</v>
      </c>
      <c r="AI107" s="36">
        <v>4</v>
      </c>
      <c r="AJ107" s="36">
        <v>3</v>
      </c>
      <c r="AK107" s="36">
        <v>3</v>
      </c>
      <c r="AL107" s="36">
        <v>2</v>
      </c>
      <c r="AM107" s="36">
        <v>1</v>
      </c>
      <c r="AN107" s="36">
        <v>0</v>
      </c>
      <c r="AO107" s="36">
        <v>0</v>
      </c>
      <c r="AP107" s="36">
        <v>0</v>
      </c>
      <c r="AQ107" s="36">
        <v>0</v>
      </c>
      <c r="AR107" s="36">
        <v>0</v>
      </c>
      <c r="AS107" s="36">
        <v>0</v>
      </c>
      <c r="AT107" s="36">
        <v>0</v>
      </c>
      <c r="AU107" s="36">
        <v>0</v>
      </c>
      <c r="AV107" s="36">
        <v>0</v>
      </c>
      <c r="AW107" s="36">
        <v>0</v>
      </c>
      <c r="AX107" s="36">
        <v>0</v>
      </c>
      <c r="AY107" s="36">
        <v>0</v>
      </c>
      <c r="AZ107" s="36">
        <v>0</v>
      </c>
      <c r="BA107" s="36">
        <v>0</v>
      </c>
      <c r="BB107" s="36">
        <v>0</v>
      </c>
      <c r="BC107" s="36">
        <v>0</v>
      </c>
      <c r="BD107" s="36">
        <v>0</v>
      </c>
      <c r="BE107" s="36">
        <v>0</v>
      </c>
      <c r="BF107" s="36">
        <v>0</v>
      </c>
      <c r="BG107" s="36">
        <v>0</v>
      </c>
      <c r="BH107" s="36">
        <v>0</v>
      </c>
      <c r="BI107" s="36">
        <v>0</v>
      </c>
      <c r="BJ107" s="36">
        <v>0</v>
      </c>
      <c r="BK107" s="21">
        <f t="shared" si="2"/>
        <v>0.7</v>
      </c>
    </row>
    <row r="108" spans="1:92" ht="14" x14ac:dyDescent="0.3">
      <c r="A108" s="23" t="s">
        <v>6</v>
      </c>
      <c r="B108" s="60">
        <v>0.157</v>
      </c>
      <c r="C108" s="61">
        <v>0.14699999999999999</v>
      </c>
      <c r="D108" s="61">
        <v>0.11799999999999999</v>
      </c>
      <c r="E108" s="61">
        <v>8.1000000000000003E-2</v>
      </c>
      <c r="F108" s="61">
        <v>9.0999999999999998E-2</v>
      </c>
      <c r="G108" s="61">
        <v>7.1999999999999995E-2</v>
      </c>
      <c r="H108" s="61">
        <v>3.9E-2</v>
      </c>
      <c r="I108" s="61">
        <v>9.5000000000000001E-2</v>
      </c>
      <c r="J108" s="61">
        <v>0.107</v>
      </c>
      <c r="K108" s="61">
        <v>0.107</v>
      </c>
      <c r="L108" s="61">
        <v>0.14199999999999999</v>
      </c>
      <c r="M108" s="61">
        <v>0.126</v>
      </c>
      <c r="N108" s="61">
        <v>0.114</v>
      </c>
      <c r="O108" s="61">
        <v>9.7000000000000003E-2</v>
      </c>
      <c r="P108" s="61">
        <v>9.6000000000000002E-2</v>
      </c>
      <c r="Q108" s="61">
        <v>7.5999999999999998E-2</v>
      </c>
      <c r="R108" s="61">
        <v>0.13200000000000001</v>
      </c>
      <c r="S108" s="61">
        <v>0.114</v>
      </c>
      <c r="T108" s="61">
        <v>0.106</v>
      </c>
      <c r="U108" s="61">
        <v>9.2999999999999999E-2</v>
      </c>
      <c r="V108" s="61">
        <v>9.0999999999999998E-2</v>
      </c>
      <c r="W108" s="61">
        <v>8.8999999999999996E-2</v>
      </c>
      <c r="X108" s="61">
        <v>7.4999999999999997E-2</v>
      </c>
      <c r="Y108" s="61">
        <v>6.0999999999999999E-2</v>
      </c>
      <c r="Z108" s="61">
        <v>0.11899999999999999</v>
      </c>
      <c r="AA108" s="61">
        <v>0.105</v>
      </c>
      <c r="AB108" s="61">
        <v>9.0999999999999998E-2</v>
      </c>
      <c r="AC108" s="61">
        <v>7.6999999999999999E-2</v>
      </c>
      <c r="AD108" s="61">
        <v>7.0000000000000007E-2</v>
      </c>
      <c r="AE108" s="61">
        <v>5.0999999999999997E-2</v>
      </c>
      <c r="AF108" s="63">
        <f t="shared" si="3"/>
        <v>9.7966666666666702E-2</v>
      </c>
      <c r="AG108" s="36">
        <v>4</v>
      </c>
      <c r="AH108" s="36">
        <v>3</v>
      </c>
      <c r="AI108" s="36">
        <v>3</v>
      </c>
      <c r="AJ108" s="36">
        <v>2</v>
      </c>
      <c r="AK108" s="36">
        <v>4</v>
      </c>
      <c r="AL108" s="36">
        <v>4</v>
      </c>
      <c r="AM108" s="36">
        <v>5</v>
      </c>
      <c r="AN108" s="36">
        <v>4</v>
      </c>
      <c r="AO108" s="36">
        <v>7</v>
      </c>
      <c r="AP108" s="36">
        <v>6</v>
      </c>
      <c r="AQ108" s="36">
        <v>7</v>
      </c>
      <c r="AR108" s="36">
        <v>6</v>
      </c>
      <c r="AS108" s="36">
        <v>6</v>
      </c>
      <c r="AT108" s="36">
        <v>6</v>
      </c>
      <c r="AU108" s="36">
        <v>5</v>
      </c>
      <c r="AV108" s="36">
        <v>5</v>
      </c>
      <c r="AW108" s="36">
        <v>6</v>
      </c>
      <c r="AX108" s="36">
        <v>6</v>
      </c>
      <c r="AY108" s="36">
        <v>6</v>
      </c>
      <c r="AZ108" s="36">
        <v>6</v>
      </c>
      <c r="BA108" s="36">
        <v>5</v>
      </c>
      <c r="BB108" s="36">
        <v>4</v>
      </c>
      <c r="BC108" s="36">
        <v>4</v>
      </c>
      <c r="BD108" s="36">
        <v>4</v>
      </c>
      <c r="BE108" s="36">
        <v>5</v>
      </c>
      <c r="BF108" s="36">
        <v>5</v>
      </c>
      <c r="BG108" s="36">
        <v>4</v>
      </c>
      <c r="BH108" s="36">
        <v>4</v>
      </c>
      <c r="BI108" s="36">
        <v>4</v>
      </c>
      <c r="BJ108" s="36">
        <v>4</v>
      </c>
      <c r="BK108" s="21">
        <f t="shared" si="2"/>
        <v>4.8</v>
      </c>
    </row>
    <row r="109" spans="1:92" ht="14" x14ac:dyDescent="0.3">
      <c r="A109" s="23" t="s">
        <v>5</v>
      </c>
      <c r="B109" s="60">
        <v>4.9000000000000002E-2</v>
      </c>
      <c r="C109" s="61">
        <v>4.0000000000000001E-3</v>
      </c>
      <c r="D109" s="61">
        <v>0.11700000000000001</v>
      </c>
      <c r="E109" s="61">
        <v>0.113</v>
      </c>
      <c r="F109" s="61">
        <v>0.111</v>
      </c>
      <c r="G109" s="61">
        <v>0.109</v>
      </c>
      <c r="H109" s="61">
        <v>0.106</v>
      </c>
      <c r="I109" s="61">
        <v>0.125</v>
      </c>
      <c r="J109" s="61">
        <v>4.9000000000000002E-2</v>
      </c>
      <c r="K109" s="61">
        <v>4.1000000000000002E-2</v>
      </c>
      <c r="L109" s="61">
        <v>3.3000000000000002E-2</v>
      </c>
      <c r="M109" s="61">
        <v>2.7E-2</v>
      </c>
      <c r="N109" s="61">
        <v>0.02</v>
      </c>
      <c r="O109" s="61">
        <v>1.7000000000000001E-2</v>
      </c>
      <c r="P109" s="61">
        <v>1.2999999999999999E-2</v>
      </c>
      <c r="Q109" s="61">
        <v>3.3000000000000002E-2</v>
      </c>
      <c r="R109" s="61">
        <v>0.04</v>
      </c>
      <c r="S109" s="61">
        <v>3.3000000000000002E-2</v>
      </c>
      <c r="T109" s="61">
        <v>2.5999999999999999E-2</v>
      </c>
      <c r="U109" s="61">
        <v>2.1000000000000001E-2</v>
      </c>
      <c r="V109" s="61">
        <v>1.7000000000000001E-2</v>
      </c>
      <c r="W109" s="61">
        <v>1.4E-2</v>
      </c>
      <c r="X109" s="61">
        <v>3.9E-2</v>
      </c>
      <c r="Y109" s="61">
        <v>3.2000000000000001E-2</v>
      </c>
      <c r="Z109" s="61">
        <v>2.5999999999999999E-2</v>
      </c>
      <c r="AA109" s="61">
        <v>2.1000000000000001E-2</v>
      </c>
      <c r="AB109" s="61">
        <v>1.7000000000000001E-2</v>
      </c>
      <c r="AC109" s="61">
        <v>1.2E-2</v>
      </c>
      <c r="AD109" s="61">
        <v>0.01</v>
      </c>
      <c r="AE109" s="61">
        <v>5.0000000000000001E-3</v>
      </c>
      <c r="AF109" s="63">
        <f t="shared" si="3"/>
        <v>4.2666666666666651E-2</v>
      </c>
      <c r="AG109" s="36">
        <v>0</v>
      </c>
      <c r="AH109" s="36">
        <v>1</v>
      </c>
      <c r="AI109" s="36">
        <v>7</v>
      </c>
      <c r="AJ109" s="36">
        <v>6</v>
      </c>
      <c r="AK109" s="36">
        <v>5</v>
      </c>
      <c r="AL109" s="36">
        <v>4</v>
      </c>
      <c r="AM109" s="36">
        <v>3</v>
      </c>
      <c r="AN109" s="36">
        <v>3</v>
      </c>
      <c r="AO109" s="36">
        <v>5</v>
      </c>
      <c r="AP109" s="36">
        <v>4</v>
      </c>
      <c r="AQ109" s="36">
        <v>4</v>
      </c>
      <c r="AR109" s="36">
        <v>3</v>
      </c>
      <c r="AS109" s="36">
        <v>3</v>
      </c>
      <c r="AT109" s="36">
        <v>2</v>
      </c>
      <c r="AU109" s="36">
        <v>1</v>
      </c>
      <c r="AV109" s="36">
        <v>4</v>
      </c>
      <c r="AW109" s="36">
        <v>4</v>
      </c>
      <c r="AX109" s="36">
        <v>4</v>
      </c>
      <c r="AY109" s="36">
        <v>3</v>
      </c>
      <c r="AZ109" s="36">
        <v>3</v>
      </c>
      <c r="BA109" s="36">
        <v>2</v>
      </c>
      <c r="BB109" s="36">
        <v>1</v>
      </c>
      <c r="BC109" s="36">
        <v>4</v>
      </c>
      <c r="BD109" s="36">
        <v>4</v>
      </c>
      <c r="BE109" s="36">
        <v>3</v>
      </c>
      <c r="BF109" s="36">
        <v>3</v>
      </c>
      <c r="BG109" s="36">
        <v>3</v>
      </c>
      <c r="BH109" s="36">
        <v>2</v>
      </c>
      <c r="BI109" s="36">
        <v>1</v>
      </c>
      <c r="BJ109" s="36">
        <v>1</v>
      </c>
      <c r="BK109" s="21">
        <f t="shared" si="2"/>
        <v>3.1</v>
      </c>
    </row>
    <row r="110" spans="1:92" ht="14" x14ac:dyDescent="0.3">
      <c r="A110" s="23" t="s">
        <v>4</v>
      </c>
      <c r="B110" s="60">
        <v>0</v>
      </c>
      <c r="C110" s="61">
        <v>2E-3</v>
      </c>
      <c r="D110" s="61">
        <v>5.0000000000000001E-3</v>
      </c>
      <c r="E110" s="61">
        <v>4.0000000000000001E-3</v>
      </c>
      <c r="F110" s="61">
        <v>5.0000000000000001E-3</v>
      </c>
      <c r="G110" s="61">
        <v>5.0000000000000001E-3</v>
      </c>
      <c r="H110" s="61">
        <v>4.0000000000000001E-3</v>
      </c>
      <c r="I110" s="61">
        <v>4.0000000000000001E-3</v>
      </c>
      <c r="J110" s="61">
        <v>2E-3</v>
      </c>
      <c r="K110" s="61">
        <v>5.0000000000000001E-3</v>
      </c>
      <c r="L110" s="61">
        <v>6.0000000000000001E-3</v>
      </c>
      <c r="M110" s="61">
        <v>6.0000000000000001E-3</v>
      </c>
      <c r="N110" s="61">
        <v>3.0000000000000001E-3</v>
      </c>
      <c r="O110" s="61">
        <v>1E-3</v>
      </c>
      <c r="P110" s="61">
        <v>2E-3</v>
      </c>
      <c r="Q110" s="61">
        <v>1E-3</v>
      </c>
      <c r="R110" s="61">
        <v>4.0000000000000001E-3</v>
      </c>
      <c r="S110" s="61">
        <v>4.0000000000000001E-3</v>
      </c>
      <c r="T110" s="61">
        <v>4.0000000000000001E-3</v>
      </c>
      <c r="U110" s="61">
        <v>4.0000000000000001E-3</v>
      </c>
      <c r="V110" s="61">
        <v>3.0000000000000001E-3</v>
      </c>
      <c r="W110" s="61">
        <v>3.0000000000000001E-3</v>
      </c>
      <c r="X110" s="61">
        <v>7.0000000000000001E-3</v>
      </c>
      <c r="Y110" s="61">
        <v>5.0000000000000001E-3</v>
      </c>
      <c r="Z110" s="61">
        <v>5.0000000000000001E-3</v>
      </c>
      <c r="AA110" s="61">
        <v>5.0000000000000001E-3</v>
      </c>
      <c r="AB110" s="61">
        <v>4.0000000000000001E-3</v>
      </c>
      <c r="AC110" s="61">
        <v>4.0000000000000001E-3</v>
      </c>
      <c r="AD110" s="61">
        <v>4.0000000000000001E-3</v>
      </c>
      <c r="AE110" s="61">
        <v>1E-3</v>
      </c>
      <c r="AF110" s="63">
        <f t="shared" si="3"/>
        <v>3.7333333333333346E-3</v>
      </c>
      <c r="AG110" s="36">
        <v>0</v>
      </c>
      <c r="AH110" s="36">
        <v>4</v>
      </c>
      <c r="AI110" s="36">
        <v>4</v>
      </c>
      <c r="AJ110" s="36">
        <v>4</v>
      </c>
      <c r="AK110" s="36">
        <v>3</v>
      </c>
      <c r="AL110" s="36">
        <v>2</v>
      </c>
      <c r="AM110" s="36">
        <v>1</v>
      </c>
      <c r="AN110" s="36">
        <v>1</v>
      </c>
      <c r="AO110" s="36">
        <v>0</v>
      </c>
      <c r="AP110" s="36">
        <v>3</v>
      </c>
      <c r="AQ110" s="36">
        <v>3</v>
      </c>
      <c r="AR110" s="36">
        <v>2</v>
      </c>
      <c r="AS110" s="36">
        <v>2</v>
      </c>
      <c r="AT110" s="36">
        <v>2</v>
      </c>
      <c r="AU110" s="36">
        <v>1</v>
      </c>
      <c r="AV110" s="36">
        <v>0</v>
      </c>
      <c r="AW110" s="36">
        <v>3</v>
      </c>
      <c r="AX110" s="36">
        <v>3</v>
      </c>
      <c r="AY110" s="36">
        <v>3</v>
      </c>
      <c r="AZ110" s="36">
        <v>2</v>
      </c>
      <c r="BA110" s="36">
        <v>1</v>
      </c>
      <c r="BB110" s="36">
        <v>1</v>
      </c>
      <c r="BC110" s="36">
        <v>4</v>
      </c>
      <c r="BD110" s="36">
        <v>5</v>
      </c>
      <c r="BE110" s="36">
        <v>4</v>
      </c>
      <c r="BF110" s="36">
        <v>4</v>
      </c>
      <c r="BG110" s="36">
        <v>3</v>
      </c>
      <c r="BH110" s="36">
        <v>2</v>
      </c>
      <c r="BI110" s="36">
        <v>1</v>
      </c>
      <c r="BJ110" s="36">
        <v>1</v>
      </c>
      <c r="BK110" s="21">
        <f t="shared" si="2"/>
        <v>2.2999999999999998</v>
      </c>
    </row>
    <row r="111" spans="1:92" s="33" customFormat="1" ht="14" x14ac:dyDescent="0.3">
      <c r="A111" s="23" t="s">
        <v>3</v>
      </c>
      <c r="B111" s="60">
        <v>0</v>
      </c>
      <c r="C111" s="61">
        <v>0</v>
      </c>
      <c r="D111" s="61">
        <v>0</v>
      </c>
      <c r="E111" s="61">
        <v>0</v>
      </c>
      <c r="F111" s="61">
        <v>0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1E-3</v>
      </c>
      <c r="O111" s="61">
        <v>0</v>
      </c>
      <c r="P111" s="61">
        <v>0</v>
      </c>
      <c r="Q111" s="61">
        <v>0</v>
      </c>
      <c r="R111" s="61">
        <v>6.0000000000000001E-3</v>
      </c>
      <c r="S111" s="61">
        <v>8.0000000000000002E-3</v>
      </c>
      <c r="T111" s="61">
        <v>6.0000000000000001E-3</v>
      </c>
      <c r="U111" s="61">
        <v>3.0000000000000001E-3</v>
      </c>
      <c r="V111" s="61">
        <v>0</v>
      </c>
      <c r="W111" s="61">
        <v>2E-3</v>
      </c>
      <c r="X111" s="61">
        <v>0</v>
      </c>
      <c r="Y111" s="61">
        <v>0</v>
      </c>
      <c r="Z111" s="61">
        <v>5.0000000000000001E-3</v>
      </c>
      <c r="AA111" s="61">
        <v>4.0000000000000001E-3</v>
      </c>
      <c r="AB111" s="61">
        <v>2E-3</v>
      </c>
      <c r="AC111" s="61">
        <v>0</v>
      </c>
      <c r="AD111" s="61">
        <v>3.0000000000000001E-3</v>
      </c>
      <c r="AE111" s="61">
        <v>0</v>
      </c>
      <c r="AF111" s="63">
        <f t="shared" si="3"/>
        <v>1.3333333333333333E-3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36">
        <v>1</v>
      </c>
      <c r="AT111" s="36">
        <v>0</v>
      </c>
      <c r="AU111" s="36">
        <v>0</v>
      </c>
      <c r="AV111" s="36">
        <v>0</v>
      </c>
      <c r="AW111" s="36">
        <v>1</v>
      </c>
      <c r="AX111" s="36">
        <v>1</v>
      </c>
      <c r="AY111" s="36">
        <v>1</v>
      </c>
      <c r="AZ111" s="36">
        <v>1</v>
      </c>
      <c r="BA111" s="36">
        <v>0</v>
      </c>
      <c r="BB111" s="36">
        <v>0</v>
      </c>
      <c r="BC111" s="36">
        <v>0</v>
      </c>
      <c r="BD111" s="36">
        <v>0</v>
      </c>
      <c r="BE111" s="36">
        <v>0</v>
      </c>
      <c r="BF111" s="36">
        <v>0</v>
      </c>
      <c r="BG111" s="36">
        <v>0</v>
      </c>
      <c r="BH111" s="36">
        <v>0</v>
      </c>
      <c r="BI111" s="36">
        <v>1</v>
      </c>
      <c r="BJ111" s="36">
        <v>0</v>
      </c>
      <c r="BK111" s="21">
        <f>AVERAGE(AG111:BJ111)</f>
        <v>0.2</v>
      </c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</row>
    <row r="112" spans="1:92" s="33" customFormat="1" ht="14" x14ac:dyDescent="0.3">
      <c r="A112" s="86" t="s">
        <v>115</v>
      </c>
      <c r="B112" s="62">
        <f>AVERAGE(B5:B111)</f>
        <v>4.1317757009345805E-2</v>
      </c>
      <c r="C112" s="64">
        <f t="shared" ref="C112:AD112" si="4">AVERAGE(C5:C111)</f>
        <v>3.8308411214953257E-2</v>
      </c>
      <c r="D112" s="64">
        <f t="shared" si="4"/>
        <v>4.027102803738318E-2</v>
      </c>
      <c r="E112" s="64">
        <f t="shared" si="4"/>
        <v>3.6831775700934571E-2</v>
      </c>
      <c r="F112" s="64">
        <f t="shared" si="4"/>
        <v>3.2093457943925228E-2</v>
      </c>
      <c r="G112" s="64">
        <f t="shared" si="4"/>
        <v>2.8850467289719614E-2</v>
      </c>
      <c r="H112" s="64">
        <f t="shared" si="4"/>
        <v>2.4149532710280371E-2</v>
      </c>
      <c r="I112" s="64">
        <f t="shared" si="4"/>
        <v>3.1046728971962603E-2</v>
      </c>
      <c r="J112" s="64">
        <f t="shared" si="4"/>
        <v>2.711214953271027E-2</v>
      </c>
      <c r="K112" s="64">
        <f t="shared" si="4"/>
        <v>2.8439252336448586E-2</v>
      </c>
      <c r="L112" s="64">
        <f t="shared" si="4"/>
        <v>2.8785046728971954E-2</v>
      </c>
      <c r="M112" s="64">
        <f t="shared" si="4"/>
        <v>2.8906542056074763E-2</v>
      </c>
      <c r="N112" s="64">
        <f t="shared" si="4"/>
        <v>2.6439252336448595E-2</v>
      </c>
      <c r="O112" s="64">
        <f t="shared" si="4"/>
        <v>2.4915887850467274E-2</v>
      </c>
      <c r="P112" s="64">
        <f t="shared" si="4"/>
        <v>3.415887850467289E-2</v>
      </c>
      <c r="Q112" s="64">
        <f t="shared" si="4"/>
        <v>3.6710280373831776E-2</v>
      </c>
      <c r="R112" s="64">
        <f t="shared" si="4"/>
        <v>4.042056074766355E-2</v>
      </c>
      <c r="S112" s="64">
        <f t="shared" si="4"/>
        <v>4.4149532710280368E-2</v>
      </c>
      <c r="T112" s="64">
        <f t="shared" si="4"/>
        <v>4.1280373831775692E-2</v>
      </c>
      <c r="U112" s="64">
        <f t="shared" si="4"/>
        <v>3.874766355140187E-2</v>
      </c>
      <c r="V112" s="64">
        <f t="shared" si="4"/>
        <v>3.4925233644859811E-2</v>
      </c>
      <c r="W112" s="64">
        <f t="shared" si="4"/>
        <v>3.3850467289719618E-2</v>
      </c>
      <c r="X112" s="64">
        <f t="shared" si="4"/>
        <v>3.64859813084112E-2</v>
      </c>
      <c r="Y112" s="64">
        <f t="shared" si="4"/>
        <v>2.833644859813084E-2</v>
      </c>
      <c r="Z112" s="64">
        <f t="shared" si="4"/>
        <v>2.8523364485981306E-2</v>
      </c>
      <c r="AA112" s="64">
        <f t="shared" si="4"/>
        <v>2.7214953271028023E-2</v>
      </c>
      <c r="AB112" s="64">
        <f t="shared" si="4"/>
        <v>2.5813084112149533E-2</v>
      </c>
      <c r="AC112" s="64">
        <f t="shared" si="4"/>
        <v>2.4495327102803732E-2</v>
      </c>
      <c r="AD112" s="64">
        <f t="shared" si="4"/>
        <v>3.1943925233644851E-2</v>
      </c>
      <c r="AE112" s="64">
        <f>AVERAGE(AE5:AE111)</f>
        <v>2.6280373831775696E-2</v>
      </c>
      <c r="AF112" s="12">
        <f>AVERAGE(AF5:AF111)</f>
        <v>3.2360124610591907E-2</v>
      </c>
      <c r="AG112" s="37">
        <f>AVERAGE(AG5:AG111)</f>
        <v>1.5607476635514019</v>
      </c>
      <c r="AH112" s="37">
        <f t="shared" ref="AH112:BJ112" si="5">AVERAGE(AH5:AH111)</f>
        <v>1.5233644859813085</v>
      </c>
      <c r="AI112" s="37">
        <f t="shared" si="5"/>
        <v>1.7102803738317758</v>
      </c>
      <c r="AJ112" s="37">
        <f t="shared" si="5"/>
        <v>2.2429906542056073</v>
      </c>
      <c r="AK112" s="37">
        <f t="shared" si="5"/>
        <v>2.1401869158878504</v>
      </c>
      <c r="AL112" s="37">
        <f t="shared" si="5"/>
        <v>1.8130841121495327</v>
      </c>
      <c r="AM112" s="37">
        <f t="shared" si="5"/>
        <v>1.7009345794392523</v>
      </c>
      <c r="AN112" s="37">
        <f t="shared" si="5"/>
        <v>1.8785046728971964</v>
      </c>
      <c r="AO112" s="37">
        <f t="shared" si="5"/>
        <v>1.9345794392523366</v>
      </c>
      <c r="AP112" s="37">
        <f t="shared" si="5"/>
        <v>2.2242990654205608</v>
      </c>
      <c r="AQ112" s="37">
        <f t="shared" si="5"/>
        <v>2.2803738317757007</v>
      </c>
      <c r="AR112" s="37">
        <f t="shared" si="5"/>
        <v>2.2897196261682242</v>
      </c>
      <c r="AS112" s="37">
        <f t="shared" si="5"/>
        <v>2.0186915887850465</v>
      </c>
      <c r="AT112" s="37">
        <f t="shared" si="5"/>
        <v>1.7383177570093458</v>
      </c>
      <c r="AU112" s="37">
        <f t="shared" si="5"/>
        <v>2</v>
      </c>
      <c r="AV112" s="37">
        <f t="shared" si="5"/>
        <v>2.2990654205607477</v>
      </c>
      <c r="AW112" s="37">
        <f t="shared" si="5"/>
        <v>2.8317757009345796</v>
      </c>
      <c r="AX112" s="37">
        <f t="shared" si="5"/>
        <v>3.05607476635514</v>
      </c>
      <c r="AY112" s="37">
        <f t="shared" si="5"/>
        <v>2.6915887850467288</v>
      </c>
      <c r="AZ112" s="37">
        <f t="shared" si="5"/>
        <v>2.3271028037383177</v>
      </c>
      <c r="BA112" s="37">
        <f t="shared" si="5"/>
        <v>2.0373831775700935</v>
      </c>
      <c r="BB112" s="37">
        <f t="shared" si="5"/>
        <v>1.8785046728971964</v>
      </c>
      <c r="BC112" s="37">
        <f t="shared" si="5"/>
        <v>2.4485981308411215</v>
      </c>
      <c r="BD112" s="37">
        <f t="shared" si="5"/>
        <v>2.1962616822429908</v>
      </c>
      <c r="BE112" s="37">
        <f t="shared" si="5"/>
        <v>2.4392523364485981</v>
      </c>
      <c r="BF112" s="37">
        <f t="shared" si="5"/>
        <v>2.4112149532710281</v>
      </c>
      <c r="BG112" s="37">
        <f t="shared" si="5"/>
        <v>2.1869158878504673</v>
      </c>
      <c r="BH112" s="37">
        <f t="shared" si="5"/>
        <v>2.2149532710280373</v>
      </c>
      <c r="BI112" s="37">
        <f t="shared" si="5"/>
        <v>2.7663551401869158</v>
      </c>
      <c r="BJ112" s="37">
        <f t="shared" si="5"/>
        <v>2.2990654205607477</v>
      </c>
      <c r="BK112" s="14">
        <f t="shared" ref="BK112" si="6">AVERAGE(BK5:BK111)</f>
        <v>2.1713395638629276</v>
      </c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</row>
    <row r="113" spans="1:92" s="33" customFormat="1" ht="12.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66"/>
      <c r="O113" s="66"/>
      <c r="P113" s="66"/>
      <c r="Q113" s="4"/>
      <c r="R113" s="4"/>
      <c r="S113" s="4"/>
      <c r="T113" s="4"/>
      <c r="U113" s="66"/>
      <c r="V113" s="66"/>
      <c r="W113" s="66"/>
      <c r="X113" s="4"/>
      <c r="Y113" s="4"/>
      <c r="Z113" s="4"/>
      <c r="AA113" s="4"/>
      <c r="AB113" s="4"/>
      <c r="AC113" s="4"/>
      <c r="AD113" s="4"/>
      <c r="AE113" s="4"/>
      <c r="AF113" s="42"/>
      <c r="AG113" s="42"/>
      <c r="AH113" s="42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</row>
    <row r="114" spans="1:92" s="33" customFormat="1" ht="12.5" x14ac:dyDescent="0.25">
      <c r="A114" s="4" t="s">
        <v>1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2"/>
      <c r="AG114" s="42"/>
      <c r="AH114" s="42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38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</row>
    <row r="115" spans="1:92" s="33" customFormat="1" ht="12.5" x14ac:dyDescent="0.25">
      <c r="A115" s="10" t="s">
        <v>128</v>
      </c>
      <c r="B115" s="85" t="s">
        <v>129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39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</row>
    <row r="116" spans="1:92" s="33" customFormat="1" ht="12.5" x14ac:dyDescent="0.25">
      <c r="A116" s="10" t="s">
        <v>123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0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</row>
    <row r="117" spans="1:92" s="33" customFormat="1" ht="30" x14ac:dyDescent="0.6">
      <c r="A117" s="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</row>
    <row r="118" spans="1:92" s="33" customFormat="1" ht="12.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</row>
    <row r="119" spans="1:92" ht="17.5" x14ac:dyDescent="0.3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</row>
    <row r="120" spans="1:92" ht="17.5" x14ac:dyDescent="0.35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</row>
    <row r="121" spans="1:92" ht="17.5" x14ac:dyDescent="0.3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</row>
    <row r="122" spans="1:92" ht="17.5" x14ac:dyDescent="0.3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</row>
    <row r="123" spans="1:92" ht="18" x14ac:dyDescent="0.4">
      <c r="A123" s="6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</row>
    <row r="124" spans="1:92" ht="17.5" x14ac:dyDescent="0.35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</row>
    <row r="125" spans="1:92" ht="17.5" x14ac:dyDescent="0.3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</row>
    <row r="126" spans="1:92" ht="17.5" x14ac:dyDescent="0.3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</row>
    <row r="127" spans="1:92" ht="17.5" x14ac:dyDescent="0.3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</row>
    <row r="128" spans="1:92" ht="17.5" x14ac:dyDescent="0.3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</row>
    <row r="129" spans="1:63" ht="12.5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</row>
    <row r="130" spans="1:63" ht="12.5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</row>
    <row r="131" spans="1:63" ht="12.5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</row>
    <row r="132" spans="1:63" ht="17.5" x14ac:dyDescent="0.35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</row>
    <row r="133" spans="1:63" ht="17.5" x14ac:dyDescent="0.35">
      <c r="A133" s="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</row>
    <row r="134" spans="1:63" ht="17.5" x14ac:dyDescent="0.35">
      <c r="A134" s="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</row>
    <row r="135" spans="1:63" ht="12.5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</row>
    <row r="136" spans="1:63" ht="17.5" x14ac:dyDescent="0.35">
      <c r="A136" s="3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</row>
    <row r="137" spans="1:63" ht="18" x14ac:dyDescent="0.4">
      <c r="A137" s="7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</row>
    <row r="138" spans="1:63" ht="17.5" x14ac:dyDescent="0.35">
      <c r="A138" s="3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</row>
    <row r="139" spans="1:63" ht="18" x14ac:dyDescent="0.4">
      <c r="A139" s="7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</row>
    <row r="140" spans="1:63" ht="17.5" x14ac:dyDescent="0.35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</row>
    <row r="141" spans="1:63" ht="17.5" x14ac:dyDescent="0.35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</row>
    <row r="142" spans="1:63" ht="17.5" x14ac:dyDescent="0.3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</row>
    <row r="143" spans="1:63" ht="17.5" x14ac:dyDescent="0.3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</row>
    <row r="144" spans="1:63" ht="17.5" x14ac:dyDescent="0.3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</row>
    <row r="145" spans="1:63" ht="17.5" x14ac:dyDescent="0.35">
      <c r="A145" s="3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</row>
    <row r="146" spans="1:63" ht="17.5" x14ac:dyDescent="0.3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</row>
    <row r="147" spans="1:63" ht="17.5" x14ac:dyDescent="0.35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</row>
    <row r="148" spans="1:63" ht="17.5" x14ac:dyDescent="0.3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</row>
    <row r="149" spans="1:63" ht="17.5" x14ac:dyDescent="0.3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</row>
    <row r="150" spans="1:63" ht="17.5" x14ac:dyDescent="0.3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</row>
    <row r="151" spans="1:63" ht="17.5" x14ac:dyDescent="0.3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</row>
    <row r="152" spans="1:63" ht="17.5" x14ac:dyDescent="0.3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</row>
    <row r="153" spans="1:63" ht="17.5" x14ac:dyDescent="0.3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</row>
    <row r="154" spans="1:63" ht="17.5" x14ac:dyDescent="0.3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</row>
    <row r="155" spans="1:63" s="3" customFormat="1" ht="17.5" x14ac:dyDescent="0.3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</row>
    <row r="156" spans="1:63" s="3" customFormat="1" ht="12.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</row>
    <row r="157" spans="1:63" s="3" customFormat="1" ht="12.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</row>
    <row r="158" spans="1:63" s="3" customFormat="1" ht="12.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</row>
    <row r="159" spans="1:63" s="3" customFormat="1" ht="12.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</row>
    <row r="160" spans="1:63" s="3" customFormat="1" ht="12.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</row>
    <row r="161" spans="1:63" s="3" customFormat="1" ht="12.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</row>
    <row r="162" spans="1:63" s="3" customFormat="1" ht="12.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</row>
    <row r="163" spans="1:63" s="3" customFormat="1" ht="12.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</row>
    <row r="164" spans="1:63" s="3" customFormat="1" ht="12.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</row>
    <row r="165" spans="1:63" s="3" customFormat="1" ht="12.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</row>
    <row r="166" spans="1:63" s="3" customFormat="1" ht="12.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</row>
    <row r="167" spans="1:63" s="3" customFormat="1" ht="12.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</row>
    <row r="168" spans="1:63" s="3" customFormat="1" ht="12.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</row>
    <row r="169" spans="1:63" s="3" customFormat="1" ht="12.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</row>
    <row r="170" spans="1:63" s="3" customFormat="1" ht="12.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</row>
    <row r="171" spans="1:63" s="3" customFormat="1" ht="12.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</row>
    <row r="172" spans="1:63" s="3" customFormat="1" ht="12.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</row>
    <row r="173" spans="1:63" s="3" customFormat="1" ht="12.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</row>
    <row r="174" spans="1:63" s="3" customFormat="1" ht="12.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</row>
    <row r="175" spans="1:63" s="3" customFormat="1" ht="12.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</row>
    <row r="176" spans="1:63" s="3" customFormat="1" ht="12.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</row>
    <row r="177" spans="1:63" s="3" customFormat="1" ht="12.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</row>
    <row r="178" spans="1:63" s="3" customFormat="1" ht="12.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</row>
    <row r="179" spans="1:63" s="3" customFormat="1" ht="12.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</row>
    <row r="180" spans="1:63" s="3" customFormat="1" ht="12.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</row>
    <row r="181" spans="1:63" s="3" customFormat="1" ht="12.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</row>
    <row r="182" spans="1:63" s="3" customFormat="1" ht="12.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</row>
    <row r="183" spans="1:63" s="3" customFormat="1" ht="12.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</row>
    <row r="184" spans="1:63" s="3" customFormat="1" ht="12.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</row>
    <row r="185" spans="1:63" s="3" customFormat="1" ht="12.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</row>
    <row r="186" spans="1:63" s="3" customFormat="1" ht="12.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</row>
    <row r="187" spans="1:63" s="3" customFormat="1" ht="12.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</row>
    <row r="188" spans="1:63" s="3" customFormat="1" ht="12.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</row>
    <row r="189" spans="1:63" s="3" customFormat="1" ht="12.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</row>
    <row r="190" spans="1:63" s="3" customFormat="1" ht="12.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</row>
    <row r="191" spans="1:63" s="3" customFormat="1" ht="12.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</row>
    <row r="192" spans="1:63" s="3" customFormat="1" ht="12.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</row>
    <row r="193" spans="1:63" s="3" customFormat="1" ht="12.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</row>
    <row r="194" spans="1:63" s="3" customFormat="1" ht="12.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</row>
    <row r="195" spans="1:63" s="3" customFormat="1" ht="12.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</row>
    <row r="196" spans="1:63" s="3" customFormat="1" ht="12.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</row>
    <row r="197" spans="1:63" s="3" customFormat="1" ht="12.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</row>
    <row r="198" spans="1:63" s="3" customFormat="1" ht="12.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</row>
    <row r="199" spans="1:63" s="3" customFormat="1" ht="12.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</row>
    <row r="200" spans="1:63" s="3" customFormat="1" ht="12.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</row>
    <row r="201" spans="1:63" s="3" customFormat="1" ht="12.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</row>
    <row r="202" spans="1:63" s="3" customFormat="1" ht="12.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</row>
    <row r="203" spans="1:63" s="3" customFormat="1" ht="12.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</row>
    <row r="204" spans="1:63" s="3" customFormat="1" ht="12.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</row>
    <row r="205" spans="1:63" s="3" customFormat="1" ht="12.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</row>
    <row r="206" spans="1:63" s="3" customFormat="1" ht="12.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</row>
    <row r="207" spans="1:63" s="3" customFormat="1" ht="12.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</row>
    <row r="208" spans="1:63" s="3" customFormat="1" ht="12.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</row>
    <row r="209" spans="1:63" s="3" customFormat="1" ht="12.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</row>
    <row r="210" spans="1:63" s="3" customFormat="1" ht="12.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</row>
    <row r="211" spans="1:63" s="3" customFormat="1" ht="12.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</row>
    <row r="212" spans="1:63" s="3" customFormat="1" ht="12.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</row>
    <row r="213" spans="1:63" s="3" customFormat="1" ht="12.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</row>
    <row r="214" spans="1:63" s="3" customFormat="1" ht="12.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</row>
    <row r="215" spans="1:63" s="3" customFormat="1" ht="12.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</row>
    <row r="216" spans="1:63" s="3" customFormat="1" ht="12.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</row>
    <row r="217" spans="1:63" s="3" customFormat="1" ht="12.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</row>
    <row r="218" spans="1:63" s="3" customFormat="1" ht="12.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</row>
    <row r="219" spans="1:63" s="3" customFormat="1" ht="12.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</row>
    <row r="220" spans="1:63" s="3" customFormat="1" ht="12.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</row>
    <row r="221" spans="1:63" s="3" customFormat="1" ht="12.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</row>
    <row r="222" spans="1:63" s="3" customFormat="1" ht="12.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</row>
    <row r="223" spans="1:63" s="3" customFormat="1" ht="12.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</row>
    <row r="224" spans="1:63" s="3" customFormat="1" ht="12.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</row>
    <row r="225" spans="1:63" s="3" customFormat="1" ht="12.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</row>
    <row r="226" spans="1:63" s="3" customFormat="1" ht="12.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</row>
    <row r="227" spans="1:63" s="3" customFormat="1" ht="12.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</row>
    <row r="228" spans="1:63" s="3" customFormat="1" ht="12.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</row>
    <row r="229" spans="1:63" s="3" customFormat="1" ht="12.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</row>
    <row r="230" spans="1:63" s="3" customFormat="1" ht="12.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</row>
    <row r="231" spans="1:63" s="3" customFormat="1" ht="12.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</row>
    <row r="232" spans="1:63" s="3" customFormat="1" ht="12.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</row>
    <row r="233" spans="1:63" s="3" customFormat="1" ht="12.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</row>
    <row r="234" spans="1:63" s="3" customFormat="1" ht="12.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</row>
    <row r="235" spans="1:63" s="3" customFormat="1" ht="12.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</row>
    <row r="236" spans="1:63" s="3" customFormat="1" ht="12.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</row>
    <row r="237" spans="1:63" s="3" customFormat="1" ht="12.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</row>
    <row r="238" spans="1:63" s="3" customFormat="1" ht="12.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</row>
    <row r="239" spans="1:63" s="3" customFormat="1" ht="12.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</row>
    <row r="240" spans="1:63" s="3" customFormat="1" ht="12.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</row>
    <row r="241" spans="1:63" s="3" customFormat="1" ht="12.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</row>
    <row r="242" spans="1:63" s="3" customFormat="1" ht="12.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</row>
    <row r="243" spans="1:63" s="3" customFormat="1" ht="12.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</row>
    <row r="244" spans="1:63" s="3" customFormat="1" ht="12.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</row>
    <row r="245" spans="1:63" s="3" customFormat="1" ht="12.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</row>
    <row r="246" spans="1:63" s="3" customFormat="1" ht="12.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</row>
    <row r="247" spans="1:63" s="3" customFormat="1" ht="12.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</row>
    <row r="248" spans="1:63" s="3" customFormat="1" ht="12.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</row>
    <row r="249" spans="1:63" s="3" customFormat="1" ht="12.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</row>
    <row r="250" spans="1:63" s="3" customFormat="1" ht="12.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</row>
    <row r="251" spans="1:63" s="3" customFormat="1" ht="12.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</row>
    <row r="252" spans="1:63" s="3" customFormat="1" ht="12.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</row>
    <row r="253" spans="1:63" s="3" customFormat="1" ht="12.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</row>
    <row r="254" spans="1:63" s="3" customFormat="1" ht="12.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</row>
    <row r="255" spans="1:63" s="3" customFormat="1" ht="12.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</row>
    <row r="256" spans="1:63" s="3" customFormat="1" ht="12.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</row>
    <row r="257" spans="1:63" s="3" customFormat="1" ht="12.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</row>
    <row r="258" spans="1:63" s="3" customFormat="1" ht="12.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</row>
    <row r="259" spans="1:63" s="3" customFormat="1" ht="12.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</row>
    <row r="260" spans="1:63" s="3" customFormat="1" ht="12.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</row>
    <row r="261" spans="1:63" s="3" customFormat="1" ht="12.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</row>
    <row r="262" spans="1:63" s="3" customFormat="1" ht="12.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</row>
    <row r="263" spans="1:63" s="3" customFormat="1" ht="12.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</row>
    <row r="264" spans="1:63" s="3" customFormat="1" ht="12.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</row>
    <row r="265" spans="1:63" s="3" customFormat="1" ht="12.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</row>
    <row r="266" spans="1:63" s="3" customFormat="1" ht="12.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</row>
    <row r="267" spans="1:63" s="3" customFormat="1" ht="12.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</row>
    <row r="268" spans="1:63" s="3" customFormat="1" ht="12.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</row>
    <row r="269" spans="1:63" s="3" customFormat="1" ht="12.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</row>
    <row r="270" spans="1:63" s="3" customFormat="1" ht="12.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</row>
    <row r="271" spans="1:63" s="3" customFormat="1" ht="12.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</row>
    <row r="272" spans="1:63" s="3" customFormat="1" ht="12.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</row>
    <row r="273" spans="1:63" s="3" customFormat="1" ht="12.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</row>
    <row r="274" spans="1:63" s="3" customFormat="1" ht="12.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</row>
    <row r="275" spans="1:63" s="3" customFormat="1" ht="12.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</row>
    <row r="276" spans="1:63" s="3" customFormat="1" ht="12.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</row>
    <row r="277" spans="1:63" s="3" customFormat="1" ht="12.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</row>
    <row r="278" spans="1:63" s="3" customFormat="1" ht="12.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</row>
    <row r="279" spans="1:63" s="3" customFormat="1" ht="12.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</row>
    <row r="280" spans="1:63" s="3" customFormat="1" ht="12.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</row>
    <row r="281" spans="1:63" s="3" customFormat="1" ht="12.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</row>
    <row r="282" spans="1:63" s="3" customFormat="1" ht="12.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</row>
    <row r="283" spans="1:63" s="3" customFormat="1" ht="12.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</row>
    <row r="284" spans="1:63" s="3" customFormat="1" ht="12.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</row>
    <row r="285" spans="1:63" s="3" customFormat="1" ht="12.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</row>
    <row r="286" spans="1:63" s="3" customFormat="1" ht="12.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</row>
    <row r="287" spans="1:63" s="3" customFormat="1" ht="12.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</row>
    <row r="288" spans="1:63" s="3" customFormat="1" ht="12.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</row>
    <row r="289" spans="1:63" s="3" customFormat="1" ht="12.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</row>
    <row r="290" spans="1:63" s="3" customFormat="1" ht="12.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</row>
    <row r="291" spans="1:63" s="3" customFormat="1" ht="12.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</row>
    <row r="292" spans="1:63" s="3" customFormat="1" ht="12.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</row>
    <row r="293" spans="1:63" s="3" customFormat="1" ht="12.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</row>
    <row r="294" spans="1:63" s="3" customFormat="1" ht="12.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</row>
    <row r="295" spans="1:63" s="3" customFormat="1" ht="12.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</row>
    <row r="296" spans="1:63" s="3" customFormat="1" ht="12.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</row>
    <row r="297" spans="1:63" s="3" customFormat="1" ht="12.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</row>
    <row r="298" spans="1:63" s="3" customFormat="1" ht="12.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</row>
    <row r="299" spans="1:63" s="3" customFormat="1" ht="12.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</row>
    <row r="300" spans="1:63" s="3" customFormat="1" ht="12.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</row>
    <row r="301" spans="1:63" s="3" customFormat="1" ht="12.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</row>
    <row r="302" spans="1:63" s="3" customFormat="1" ht="12.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</row>
    <row r="303" spans="1:63" s="3" customFormat="1" ht="12.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</row>
    <row r="304" spans="1:63" s="3" customFormat="1" ht="12.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</row>
    <row r="305" spans="1:63" s="3" customFormat="1" ht="12.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</row>
    <row r="306" spans="1:63" s="3" customFormat="1" ht="12.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</row>
    <row r="307" spans="1:63" s="3" customFormat="1" ht="12.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</row>
    <row r="308" spans="1:63" s="3" customFormat="1" ht="12.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</row>
    <row r="309" spans="1:63" s="3" customFormat="1" ht="12.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</row>
    <row r="310" spans="1:63" s="3" customFormat="1" ht="12.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</row>
    <row r="311" spans="1:63" s="3" customFormat="1" ht="12.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</row>
    <row r="312" spans="1:63" s="3" customFormat="1" ht="12.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</row>
    <row r="313" spans="1:63" s="3" customFormat="1" ht="12.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</row>
    <row r="314" spans="1:63" s="3" customFormat="1" ht="12.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</row>
    <row r="315" spans="1:63" s="3" customFormat="1" ht="12.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</row>
    <row r="316" spans="1:63" s="3" customFormat="1" ht="12.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</row>
    <row r="317" spans="1:63" s="3" customFormat="1" ht="12.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</row>
    <row r="318" spans="1:63" s="3" customFormat="1" ht="12.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</row>
    <row r="319" spans="1:63" s="3" customFormat="1" ht="12.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</row>
    <row r="320" spans="1:63" s="3" customFormat="1" ht="12.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</row>
    <row r="321" spans="1:63" s="3" customFormat="1" ht="12.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</row>
    <row r="322" spans="1:63" s="3" customFormat="1" ht="12.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</row>
    <row r="323" spans="1:63" s="3" customFormat="1" ht="12.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</row>
    <row r="324" spans="1:63" s="3" customFormat="1" ht="12.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</row>
    <row r="325" spans="1:63" s="3" customFormat="1" ht="12.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</row>
    <row r="326" spans="1:63" s="3" customFormat="1" ht="12.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</row>
    <row r="327" spans="1:63" s="3" customFormat="1" ht="12.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</row>
    <row r="328" spans="1:63" s="3" customFormat="1" ht="12.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</row>
    <row r="329" spans="1:63" s="3" customFormat="1" ht="12.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</row>
    <row r="330" spans="1:63" s="3" customFormat="1" ht="12.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</row>
    <row r="331" spans="1:63" s="3" customFormat="1" ht="12.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</row>
    <row r="332" spans="1:63" s="3" customFormat="1" ht="12.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</row>
    <row r="333" spans="1:63" s="3" customFormat="1" ht="12.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</row>
    <row r="334" spans="1:63" s="3" customFormat="1" ht="12.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</row>
    <row r="335" spans="1:63" s="3" customFormat="1" ht="12.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</row>
    <row r="336" spans="1:63" s="3" customFormat="1" ht="12.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</row>
    <row r="337" spans="1:63" s="3" customFormat="1" ht="12.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</row>
    <row r="338" spans="1:63" s="3" customFormat="1" ht="12.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</row>
    <row r="339" spans="1:63" s="3" customFormat="1" ht="12.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</row>
    <row r="340" spans="1:63" s="3" customFormat="1" ht="12.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</row>
    <row r="341" spans="1:63" s="3" customFormat="1" ht="12.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</row>
    <row r="342" spans="1:63" s="3" customFormat="1" ht="12.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</row>
    <row r="343" spans="1:63" s="3" customFormat="1" ht="12.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</row>
    <row r="344" spans="1:63" s="3" customFormat="1" ht="12.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</row>
    <row r="345" spans="1:63" s="3" customFormat="1" ht="12.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</row>
    <row r="346" spans="1:63" s="3" customFormat="1" ht="12.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</row>
    <row r="347" spans="1:63" s="3" customFormat="1" ht="12.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</row>
    <row r="348" spans="1:63" s="3" customFormat="1" ht="12.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</row>
    <row r="349" spans="1:63" s="3" customFormat="1" ht="12.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</row>
    <row r="350" spans="1:63" s="3" customFormat="1" ht="12.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</row>
    <row r="351" spans="1:63" s="3" customFormat="1" ht="12.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</row>
    <row r="352" spans="1:63" s="3" customFormat="1" ht="12.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</row>
    <row r="353" spans="1:63" s="3" customFormat="1" ht="12.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</row>
    <row r="354" spans="1:63" s="3" customFormat="1" ht="12.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</row>
    <row r="355" spans="1:63" s="3" customFormat="1" ht="12.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</row>
    <row r="356" spans="1:63" s="3" customFormat="1" ht="12.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</row>
    <row r="357" spans="1:63" s="3" customFormat="1" ht="12.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</row>
    <row r="358" spans="1:63" s="3" customFormat="1" ht="12.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</row>
    <row r="359" spans="1:63" s="3" customFormat="1" ht="12.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</row>
    <row r="360" spans="1:63" s="3" customFormat="1" ht="12.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</row>
    <row r="361" spans="1:63" s="3" customFormat="1" ht="12.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</row>
    <row r="362" spans="1:63" s="3" customFormat="1" ht="12.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</row>
    <row r="363" spans="1:63" s="3" customFormat="1" ht="12.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</row>
    <row r="364" spans="1:63" s="3" customFormat="1" ht="12.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</row>
    <row r="365" spans="1:63" s="3" customFormat="1" ht="12.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</row>
    <row r="366" spans="1:63" s="3" customFormat="1" ht="12.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</row>
    <row r="367" spans="1:63" s="3" customFormat="1" ht="12.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</row>
    <row r="368" spans="1:63" s="3" customFormat="1" ht="12.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</row>
    <row r="369" spans="1:63" s="3" customFormat="1" ht="12.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</row>
    <row r="370" spans="1:63" s="3" customFormat="1" ht="12.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</row>
    <row r="371" spans="1:63" s="3" customFormat="1" ht="12.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</row>
    <row r="372" spans="1:63" s="3" customFormat="1" ht="12.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</row>
    <row r="373" spans="1:63" s="3" customFormat="1" ht="12.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</row>
    <row r="374" spans="1:63" s="3" customFormat="1" ht="12.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</row>
    <row r="375" spans="1:63" s="3" customFormat="1" ht="12.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</row>
    <row r="376" spans="1:63" s="3" customFormat="1" ht="12.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</row>
    <row r="377" spans="1:63" s="3" customFormat="1" ht="12.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</row>
    <row r="378" spans="1:63" s="3" customFormat="1" ht="12.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</row>
    <row r="379" spans="1:63" s="3" customFormat="1" ht="12.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</row>
    <row r="380" spans="1:63" s="3" customFormat="1" ht="12.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</row>
    <row r="381" spans="1:63" s="3" customFormat="1" ht="12.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</row>
    <row r="382" spans="1:63" s="3" customFormat="1" ht="12.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</row>
    <row r="383" spans="1:63" s="3" customFormat="1" ht="12.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</row>
    <row r="384" spans="1:63" s="3" customFormat="1" ht="12.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</row>
    <row r="385" spans="1:63" s="3" customFormat="1" ht="12.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</row>
    <row r="386" spans="1:63" s="3" customFormat="1" ht="12.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</row>
    <row r="387" spans="1:63" s="3" customFormat="1" ht="12.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</row>
    <row r="388" spans="1:63" s="3" customFormat="1" ht="12.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</row>
    <row r="389" spans="1:63" s="3" customFormat="1" ht="12.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</row>
    <row r="390" spans="1:63" s="3" customFormat="1" ht="12.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</row>
    <row r="391" spans="1:63" s="3" customFormat="1" ht="12.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</row>
    <row r="392" spans="1:63" s="3" customFormat="1" ht="12.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</row>
    <row r="393" spans="1:63" s="3" customFormat="1" ht="12.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</row>
    <row r="394" spans="1:63" s="3" customFormat="1" ht="12.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</row>
    <row r="395" spans="1:63" s="3" customFormat="1" ht="12.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</row>
    <row r="396" spans="1:63" s="3" customFormat="1" ht="12.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</row>
    <row r="397" spans="1:63" s="3" customFormat="1" ht="12.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</row>
    <row r="398" spans="1:63" s="3" customFormat="1" ht="12.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</row>
    <row r="399" spans="1:63" s="3" customFormat="1" ht="12.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</row>
    <row r="400" spans="1:63" s="3" customFormat="1" ht="12.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</row>
    <row r="401" spans="1:63" s="3" customFormat="1" ht="12.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</row>
    <row r="402" spans="1:63" s="3" customFormat="1" ht="12.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</row>
    <row r="403" spans="1:63" s="3" customFormat="1" ht="12.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</row>
    <row r="404" spans="1:63" s="3" customFormat="1" ht="12.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</row>
    <row r="405" spans="1:63" s="3" customFormat="1" ht="12.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</row>
    <row r="406" spans="1:63" s="3" customFormat="1" ht="12.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</row>
    <row r="407" spans="1:63" s="3" customFormat="1" ht="12.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</row>
    <row r="408" spans="1:63" s="3" customFormat="1" ht="12.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</row>
    <row r="409" spans="1:63" s="3" customFormat="1" ht="12.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</row>
    <row r="410" spans="1:63" s="3" customFormat="1" ht="12.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</row>
    <row r="411" spans="1:63" s="3" customFormat="1" ht="12.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</row>
    <row r="412" spans="1:63" s="3" customFormat="1" ht="12.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</row>
    <row r="413" spans="1:63" s="3" customFormat="1" ht="12.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</row>
    <row r="414" spans="1:63" s="3" customFormat="1" ht="12.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</row>
    <row r="415" spans="1:63" s="3" customFormat="1" ht="12.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</row>
    <row r="416" spans="1:63" s="3" customFormat="1" ht="12.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</row>
    <row r="417" spans="1:63" s="3" customFormat="1" ht="12.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</row>
    <row r="418" spans="1:63" s="3" customFormat="1" ht="12.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</row>
    <row r="419" spans="1:63" s="3" customFormat="1" ht="12.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</row>
    <row r="420" spans="1:63" s="3" customFormat="1" ht="12.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</row>
    <row r="421" spans="1:63" s="3" customFormat="1" ht="12.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</row>
    <row r="422" spans="1:63" s="3" customFormat="1" ht="12.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</row>
    <row r="423" spans="1:63" s="3" customFormat="1" ht="12.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</row>
    <row r="424" spans="1:63" s="3" customFormat="1" ht="12.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</row>
    <row r="425" spans="1:63" s="3" customFormat="1" ht="12.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</row>
    <row r="426" spans="1:63" s="3" customFormat="1" ht="12.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</row>
    <row r="427" spans="1:63" s="3" customFormat="1" ht="12.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</row>
    <row r="428" spans="1:63" s="3" customFormat="1" ht="12.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</row>
    <row r="429" spans="1:63" s="3" customFormat="1" ht="12.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</row>
    <row r="430" spans="1:63" s="3" customFormat="1" ht="12.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</row>
    <row r="431" spans="1:63" s="3" customFormat="1" ht="12.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</row>
    <row r="432" spans="1:63" s="3" customFormat="1" ht="12.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</row>
    <row r="433" spans="1:63" s="3" customFormat="1" ht="12.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</row>
    <row r="434" spans="1:63" s="3" customFormat="1" ht="12.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</row>
    <row r="435" spans="1:63" s="3" customFormat="1" ht="12.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</row>
    <row r="436" spans="1:63" s="3" customFormat="1" ht="12.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</row>
    <row r="437" spans="1:63" s="3" customFormat="1" ht="12.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</row>
    <row r="438" spans="1:63" s="3" customFormat="1" ht="12.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</row>
    <row r="439" spans="1:63" s="3" customFormat="1" ht="12.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</row>
    <row r="440" spans="1:63" s="3" customFormat="1" ht="12.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</row>
    <row r="441" spans="1:63" s="3" customFormat="1" ht="12.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</row>
    <row r="442" spans="1:63" s="3" customFormat="1" ht="12.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</row>
    <row r="443" spans="1:63" s="3" customFormat="1" ht="12.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</row>
    <row r="444" spans="1:63" s="3" customFormat="1" ht="12.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</row>
    <row r="445" spans="1:63" s="3" customFormat="1" ht="12.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</row>
    <row r="446" spans="1:63" s="3" customFormat="1" ht="12.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</row>
    <row r="447" spans="1:63" s="3" customFormat="1" ht="12.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</row>
    <row r="448" spans="1:63" s="3" customFormat="1" ht="12.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</row>
    <row r="449" spans="1:63" s="3" customFormat="1" ht="12.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</row>
    <row r="450" spans="1:63" s="3" customFormat="1" ht="12.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</row>
    <row r="451" spans="1:63" s="3" customFormat="1" ht="12.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</row>
    <row r="452" spans="1:63" s="3" customFormat="1" ht="12.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</row>
    <row r="453" spans="1:63" s="3" customFormat="1" ht="12.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</row>
    <row r="454" spans="1:63" s="3" customFormat="1" ht="12.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</row>
    <row r="455" spans="1:63" s="3" customFormat="1" ht="12.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</row>
    <row r="456" spans="1:63" s="3" customFormat="1" ht="12.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</row>
    <row r="457" spans="1:63" s="3" customFormat="1" ht="12.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</row>
    <row r="458" spans="1:63" s="3" customFormat="1" ht="12.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</row>
    <row r="459" spans="1:63" s="3" customFormat="1" ht="12.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</row>
    <row r="460" spans="1:63" s="3" customFormat="1" ht="12.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</row>
    <row r="461" spans="1:63" s="3" customFormat="1" ht="12.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</row>
    <row r="462" spans="1:63" s="3" customFormat="1" ht="12.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</row>
    <row r="463" spans="1:63" s="3" customFormat="1" ht="12.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</row>
    <row r="464" spans="1:63" s="3" customFormat="1" ht="12.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</row>
    <row r="465" spans="1:63" s="3" customFormat="1" ht="12.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</row>
    <row r="466" spans="1:63" s="3" customFormat="1" ht="12.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</row>
    <row r="467" spans="1:63" s="3" customFormat="1" ht="12.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</row>
    <row r="468" spans="1:63" s="3" customFormat="1" ht="12.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</row>
    <row r="469" spans="1:63" s="3" customFormat="1" ht="12.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</row>
    <row r="470" spans="1:63" s="3" customFormat="1" ht="12.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</row>
    <row r="471" spans="1:63" s="3" customFormat="1" ht="12.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</row>
    <row r="472" spans="1:63" s="3" customFormat="1" ht="12.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</row>
    <row r="473" spans="1:63" s="3" customFormat="1" ht="12.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</row>
    <row r="474" spans="1:63" s="3" customFormat="1" ht="12.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</row>
    <row r="475" spans="1:63" s="3" customFormat="1" ht="12.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</row>
    <row r="476" spans="1:63" s="3" customFormat="1" ht="12.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</row>
    <row r="477" spans="1:63" s="3" customFormat="1" ht="12.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</row>
    <row r="478" spans="1:63" s="3" customFormat="1" ht="12.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</row>
    <row r="479" spans="1:63" s="3" customFormat="1" ht="12.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</row>
    <row r="480" spans="1:63" s="3" customFormat="1" ht="12.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</row>
    <row r="481" spans="1:63" s="3" customFormat="1" ht="12.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</row>
    <row r="482" spans="1:63" s="3" customFormat="1" ht="12.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</row>
    <row r="483" spans="1:63" s="3" customFormat="1" ht="12.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</row>
    <row r="484" spans="1:63" s="3" customFormat="1" ht="12.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</row>
    <row r="485" spans="1:63" s="3" customFormat="1" ht="12.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</row>
    <row r="486" spans="1:63" s="3" customFormat="1" ht="12.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</row>
    <row r="487" spans="1:63" s="3" customFormat="1" ht="12.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</row>
    <row r="488" spans="1:63" s="3" customFormat="1" ht="12.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</row>
    <row r="489" spans="1:63" s="3" customFormat="1" ht="12.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</row>
    <row r="490" spans="1:63" s="3" customFormat="1" ht="12.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</row>
    <row r="491" spans="1:63" s="3" customFormat="1" ht="12.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</row>
    <row r="492" spans="1:63" s="3" customFormat="1" ht="12.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</row>
    <row r="493" spans="1:63" s="3" customFormat="1" ht="12.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</row>
    <row r="494" spans="1:63" s="3" customFormat="1" ht="12.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</row>
    <row r="495" spans="1:63" s="3" customFormat="1" ht="12.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</row>
    <row r="496" spans="1:63" s="3" customFormat="1" ht="12.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</row>
    <row r="497" spans="1:63" s="3" customFormat="1" ht="12.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</row>
    <row r="498" spans="1:63" s="3" customFormat="1" ht="12.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</row>
    <row r="499" spans="1:63" s="3" customFormat="1" ht="12.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</row>
    <row r="500" spans="1:63" s="3" customFormat="1" ht="12.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</row>
    <row r="501" spans="1:63" s="3" customFormat="1" ht="12.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</row>
    <row r="502" spans="1:63" s="3" customFormat="1" ht="12.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</row>
    <row r="503" spans="1:63" s="3" customFormat="1" ht="12.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</row>
    <row r="504" spans="1:63" s="3" customFormat="1" ht="12.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</row>
    <row r="505" spans="1:63" s="3" customFormat="1" ht="12.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</row>
    <row r="506" spans="1:63" s="3" customFormat="1" ht="12.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</row>
    <row r="507" spans="1:63" s="3" customFormat="1" ht="12.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</row>
    <row r="508" spans="1:63" s="3" customFormat="1" ht="12.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</row>
    <row r="509" spans="1:63" s="3" customFormat="1" ht="12.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</row>
    <row r="510" spans="1:63" s="3" customFormat="1" ht="12.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</row>
    <row r="511" spans="1:63" s="3" customFormat="1" ht="12.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</row>
    <row r="512" spans="1:63" s="3" customFormat="1" ht="12.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</row>
    <row r="513" spans="1:63" s="3" customFormat="1" ht="12.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</row>
    <row r="514" spans="1:63" s="3" customFormat="1" ht="12.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</row>
    <row r="515" spans="1:63" s="3" customFormat="1" ht="12.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</row>
    <row r="516" spans="1:63" s="3" customFormat="1" ht="12.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</row>
    <row r="517" spans="1:63" s="3" customFormat="1" ht="12.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</row>
    <row r="518" spans="1:63" s="3" customFormat="1" ht="12.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</row>
    <row r="519" spans="1:63" s="3" customFormat="1" ht="12.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</row>
    <row r="520" spans="1:63" s="3" customFormat="1" ht="12.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</row>
    <row r="521" spans="1:63" s="3" customFormat="1" ht="12.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</row>
    <row r="522" spans="1:63" s="3" customFormat="1" ht="12.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</row>
    <row r="523" spans="1:63" s="3" customFormat="1" ht="12.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</row>
    <row r="524" spans="1:63" s="3" customFormat="1" ht="12.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</row>
    <row r="525" spans="1:63" s="3" customFormat="1" ht="12.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</row>
    <row r="526" spans="1:63" s="3" customFormat="1" ht="12.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</row>
    <row r="527" spans="1:63" s="3" customFormat="1" ht="12.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</row>
    <row r="528" spans="1:63" s="3" customFormat="1" ht="12.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</row>
    <row r="529" spans="1:63" s="3" customFormat="1" ht="12.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</row>
    <row r="530" spans="1:63" s="3" customFormat="1" ht="12.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</row>
    <row r="531" spans="1:63" s="3" customFormat="1" ht="12.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</row>
    <row r="532" spans="1:63" s="3" customFormat="1" ht="12.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</row>
    <row r="533" spans="1:63" s="3" customFormat="1" ht="12.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</row>
    <row r="534" spans="1:63" s="3" customFormat="1" ht="12.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</row>
    <row r="535" spans="1:63" s="3" customFormat="1" ht="12.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</row>
    <row r="536" spans="1:63" s="3" customFormat="1" ht="12.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</row>
    <row r="537" spans="1:63" s="3" customFormat="1" ht="12.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</row>
    <row r="538" spans="1:63" s="3" customFormat="1" ht="12.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</row>
    <row r="539" spans="1:63" s="3" customFormat="1" ht="12.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</row>
    <row r="540" spans="1:63" s="3" customFormat="1" ht="12.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</row>
    <row r="541" spans="1:63" s="3" customFormat="1" ht="12.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</row>
    <row r="542" spans="1:63" s="3" customFormat="1" ht="12.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</row>
    <row r="543" spans="1:63" s="3" customFormat="1" ht="12.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</row>
    <row r="544" spans="1:63" s="3" customFormat="1" ht="12.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</row>
    <row r="545" spans="1:63" s="3" customFormat="1" ht="12.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</row>
    <row r="546" spans="1:63" s="3" customFormat="1" ht="12.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</row>
    <row r="547" spans="1:63" s="3" customFormat="1" ht="12.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</row>
    <row r="548" spans="1:63" s="3" customFormat="1" ht="12.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</row>
    <row r="549" spans="1:63" s="3" customFormat="1" ht="12.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</row>
    <row r="550" spans="1:63" s="3" customFormat="1" ht="12.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</row>
    <row r="551" spans="1:63" s="3" customFormat="1" ht="12.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</row>
    <row r="552" spans="1:63" s="3" customFormat="1" ht="12.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</row>
    <row r="553" spans="1:63" s="3" customFormat="1" ht="12.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</row>
    <row r="554" spans="1:63" s="3" customFormat="1" ht="12.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</row>
    <row r="555" spans="1:63" s="3" customFormat="1" ht="12.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</row>
    <row r="556" spans="1:63" s="3" customFormat="1" ht="12.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</row>
    <row r="557" spans="1:63" s="3" customFormat="1" ht="12.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</row>
    <row r="558" spans="1:63" s="3" customFormat="1" ht="12.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</row>
    <row r="559" spans="1:63" s="3" customFormat="1" ht="12.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</row>
    <row r="560" spans="1:63" s="3" customFormat="1" ht="12.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</row>
    <row r="561" spans="1:63" s="3" customFormat="1" ht="12.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</row>
    <row r="562" spans="1:63" s="3" customFormat="1" ht="12.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</row>
    <row r="563" spans="1:63" s="3" customFormat="1" ht="12.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</row>
    <row r="564" spans="1:63" s="3" customFormat="1" ht="12.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</row>
    <row r="565" spans="1:63" s="3" customFormat="1" ht="12.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</row>
    <row r="566" spans="1:63" s="3" customFormat="1" ht="12.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</row>
    <row r="567" spans="1:63" s="3" customFormat="1" ht="12.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</row>
    <row r="568" spans="1:63" s="3" customFormat="1" ht="12.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</row>
    <row r="569" spans="1:63" s="3" customFormat="1" ht="12.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</row>
    <row r="570" spans="1:63" s="3" customFormat="1" ht="12.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</row>
    <row r="571" spans="1:63" s="3" customFormat="1" ht="12.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</row>
    <row r="572" spans="1:63" s="3" customFormat="1" ht="12.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</row>
    <row r="573" spans="1:63" s="3" customFormat="1" ht="12.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</row>
    <row r="574" spans="1:63" s="3" customFormat="1" ht="12.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</row>
    <row r="575" spans="1:63" s="3" customFormat="1" ht="12.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</row>
    <row r="576" spans="1:63" s="3" customFormat="1" ht="12.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</row>
    <row r="577" spans="1:63" s="3" customFormat="1" ht="12.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</row>
    <row r="578" spans="1:63" s="3" customFormat="1" ht="12.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</row>
    <row r="579" spans="1:63" s="3" customFormat="1" ht="12.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</row>
    <row r="580" spans="1:63" s="3" customFormat="1" ht="12.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</row>
    <row r="581" spans="1:63" s="3" customFormat="1" ht="12.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</row>
    <row r="582" spans="1:63" s="3" customFormat="1" ht="12.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</row>
    <row r="583" spans="1:63" s="3" customFormat="1" ht="12.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</row>
    <row r="584" spans="1:63" s="3" customFormat="1" ht="12.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</row>
    <row r="585" spans="1:63" s="3" customFormat="1" ht="12.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</row>
    <row r="586" spans="1:63" s="3" customFormat="1" ht="12.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</row>
    <row r="587" spans="1:63" s="3" customFormat="1" ht="12.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</row>
    <row r="588" spans="1:63" s="3" customFormat="1" ht="12.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</row>
    <row r="589" spans="1:63" s="3" customFormat="1" ht="12.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</row>
    <row r="590" spans="1:63" s="3" customFormat="1" ht="12.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</row>
    <row r="591" spans="1:63" s="3" customFormat="1" ht="12.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</row>
    <row r="592" spans="1:63" s="3" customFormat="1" ht="12.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</row>
    <row r="593" spans="1:63" s="3" customFormat="1" ht="12.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</row>
    <row r="594" spans="1:63" s="3" customFormat="1" ht="12.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</row>
    <row r="595" spans="1:63" s="3" customFormat="1" ht="12.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</row>
    <row r="596" spans="1:63" s="3" customFormat="1" ht="12.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</row>
    <row r="597" spans="1:63" s="3" customFormat="1" ht="12.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</row>
    <row r="598" spans="1:63" s="3" customFormat="1" ht="12.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</row>
    <row r="599" spans="1:63" s="3" customFormat="1" ht="12.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</row>
    <row r="600" spans="1:63" s="3" customFormat="1" ht="12.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</row>
    <row r="601" spans="1:63" s="3" customFormat="1" ht="12.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</row>
    <row r="602" spans="1:63" s="3" customFormat="1" ht="12.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</row>
    <row r="603" spans="1:63" s="3" customFormat="1" ht="12.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</row>
    <row r="604" spans="1:63" s="3" customFormat="1" ht="12.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</row>
    <row r="605" spans="1:63" s="3" customFormat="1" ht="12.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</row>
    <row r="606" spans="1:63" s="3" customFormat="1" ht="12.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</row>
    <row r="607" spans="1:63" s="3" customFormat="1" ht="12.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</row>
    <row r="608" spans="1:63" s="3" customFormat="1" ht="12.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</row>
    <row r="609" spans="1:63" s="3" customFormat="1" ht="12.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</row>
    <row r="610" spans="1:63" s="3" customFormat="1" ht="12.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</row>
    <row r="611" spans="1:63" s="3" customFormat="1" ht="12.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</row>
    <row r="612" spans="1:63" s="3" customFormat="1" ht="12.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</row>
    <row r="613" spans="1:63" s="3" customFormat="1" ht="12.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</row>
    <row r="614" spans="1:63" s="3" customFormat="1" ht="12.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</row>
    <row r="615" spans="1:63" s="3" customFormat="1" ht="12.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</row>
    <row r="616" spans="1:63" s="3" customFormat="1" ht="12.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</row>
    <row r="617" spans="1:63" s="3" customFormat="1" ht="12.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</row>
    <row r="618" spans="1:63" s="3" customFormat="1" ht="12.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</row>
    <row r="619" spans="1:63" s="3" customFormat="1" ht="12.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</row>
    <row r="620" spans="1:63" s="3" customFormat="1" ht="12.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</row>
    <row r="621" spans="1:63" s="3" customFormat="1" ht="12.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</row>
    <row r="622" spans="1:63" s="3" customFormat="1" ht="12.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</row>
    <row r="623" spans="1:63" s="3" customFormat="1" ht="12.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</row>
    <row r="624" spans="1:63" s="3" customFormat="1" ht="12.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</row>
    <row r="625" spans="1:63" s="3" customFormat="1" ht="12.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</row>
    <row r="626" spans="1:63" s="3" customFormat="1" ht="12.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</row>
    <row r="627" spans="1:63" s="3" customFormat="1" ht="12.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</row>
    <row r="628" spans="1:63" s="3" customFormat="1" ht="12.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</row>
    <row r="629" spans="1:63" s="3" customFormat="1" ht="12.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</row>
    <row r="630" spans="1:63" s="3" customFormat="1" ht="12.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</row>
    <row r="631" spans="1:63" s="3" customFormat="1" ht="12.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</row>
    <row r="632" spans="1:63" s="3" customFormat="1" ht="12.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</row>
    <row r="633" spans="1:63" s="3" customFormat="1" ht="12.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</row>
    <row r="634" spans="1:63" s="3" customFormat="1" ht="12.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</row>
    <row r="635" spans="1:63" s="3" customFormat="1" ht="12.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</row>
    <row r="636" spans="1:63" s="3" customFormat="1" ht="12.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</row>
    <row r="637" spans="1:63" s="3" customFormat="1" ht="12.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</row>
    <row r="638" spans="1:63" s="3" customFormat="1" ht="12.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</row>
    <row r="639" spans="1:63" s="3" customFormat="1" ht="12.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</row>
    <row r="640" spans="1:63" s="3" customFormat="1" ht="12.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</row>
    <row r="641" spans="1:63" s="3" customFormat="1" ht="12.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</row>
    <row r="642" spans="1:63" s="3" customFormat="1" ht="12.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</row>
    <row r="643" spans="1:63" s="3" customFormat="1" ht="12.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</row>
    <row r="644" spans="1:63" s="3" customFormat="1" ht="12.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</row>
    <row r="645" spans="1:63" s="3" customFormat="1" ht="12.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</row>
    <row r="646" spans="1:63" s="3" customFormat="1" ht="12.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</row>
    <row r="647" spans="1:63" ht="12.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</row>
    <row r="648" spans="1:63" ht="12.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</row>
    <row r="649" spans="1:63" ht="12.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</row>
    <row r="650" spans="1:63" ht="12.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</row>
    <row r="651" spans="1:63" ht="12.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</row>
    <row r="652" spans="1:63" ht="12.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</row>
    <row r="653" spans="1:63" ht="12.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</row>
    <row r="654" spans="1:63" ht="12.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</row>
    <row r="655" spans="1:63" ht="12.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</row>
    <row r="656" spans="1:63" ht="12.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</row>
    <row r="657" spans="1:63" ht="12.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</row>
    <row r="658" spans="1:63" ht="12.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</row>
    <row r="659" spans="1:63" ht="12.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</row>
    <row r="660" spans="1:63" ht="12.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</row>
    <row r="661" spans="1:63" ht="12.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</row>
    <row r="662" spans="1:63" ht="12.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</row>
    <row r="663" spans="1:63" ht="12.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</row>
    <row r="664" spans="1:63" ht="12.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</row>
    <row r="665" spans="1:63" ht="12.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</row>
    <row r="666" spans="1:63" ht="12.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</row>
    <row r="667" spans="1:63" ht="12.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</row>
    <row r="668" spans="1:63" ht="12.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</row>
    <row r="669" spans="1:63" ht="12.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</row>
    <row r="670" spans="1:63" ht="12.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</row>
    <row r="671" spans="1:63" ht="12.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</row>
    <row r="672" spans="1:63" ht="12.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</row>
    <row r="673" spans="1:63" ht="12.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</row>
    <row r="674" spans="1:63" ht="12.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</row>
    <row r="675" spans="1:63" ht="12.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</row>
    <row r="676" spans="1:63" ht="12.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</row>
    <row r="677" spans="1:63" ht="12.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</row>
    <row r="678" spans="1:63" ht="12.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</row>
    <row r="679" spans="1:63" ht="12.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</row>
    <row r="680" spans="1:63" ht="12.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</row>
    <row r="681" spans="1:63" ht="12.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</row>
    <row r="682" spans="1:63" ht="12.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</row>
    <row r="683" spans="1:63" ht="12.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</row>
    <row r="684" spans="1:63" ht="12.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</row>
    <row r="685" spans="1:63" ht="12.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</row>
    <row r="686" spans="1:63" ht="12.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</row>
    <row r="687" spans="1:63" ht="12.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</row>
    <row r="688" spans="1:63" ht="12.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</row>
    <row r="689" spans="1:63" ht="12.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</row>
    <row r="690" spans="1:63" ht="12.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</row>
    <row r="691" spans="1:63" ht="12.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</row>
    <row r="692" spans="1:63" ht="12.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</row>
    <row r="693" spans="1:63" ht="12.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</row>
    <row r="694" spans="1:63" ht="12.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</row>
    <row r="695" spans="1:63" ht="12.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</row>
    <row r="696" spans="1:63" ht="12.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</row>
    <row r="697" spans="1:63" ht="12.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</row>
    <row r="698" spans="1:63" ht="12.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</row>
    <row r="699" spans="1:63" ht="12.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</row>
    <row r="700" spans="1:63" ht="12.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</row>
    <row r="701" spans="1:63" ht="12.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</row>
    <row r="702" spans="1:63" ht="12.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</row>
    <row r="703" spans="1:63" ht="12.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</row>
    <row r="704" spans="1:63" ht="12.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</row>
    <row r="705" spans="1:63" ht="12.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</row>
    <row r="706" spans="1:63" ht="12.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</row>
    <row r="707" spans="1:63" ht="12.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</row>
    <row r="708" spans="1:63" ht="12.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</row>
    <row r="709" spans="1:63" ht="12.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</row>
    <row r="710" spans="1:63" ht="12.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</row>
    <row r="711" spans="1:63" ht="12.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</row>
    <row r="712" spans="1:63" ht="12.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</row>
    <row r="713" spans="1:63" ht="12.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</row>
    <row r="714" spans="1:63" ht="12.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</row>
    <row r="715" spans="1:63" ht="12.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</row>
    <row r="716" spans="1:63" ht="12.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</row>
    <row r="717" spans="1:63" ht="12.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</row>
    <row r="718" spans="1:63" ht="12.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</row>
    <row r="719" spans="1:63" ht="12.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</row>
    <row r="720" spans="1:63" ht="12.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</row>
    <row r="721" spans="1:63" ht="12.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</row>
    <row r="722" spans="1:63" ht="12.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</row>
    <row r="723" spans="1:63" ht="12.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</row>
    <row r="724" spans="1:63" ht="12.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</row>
    <row r="725" spans="1:63" ht="12.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</row>
    <row r="726" spans="1:63" ht="12.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</row>
    <row r="727" spans="1:63" ht="12.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</row>
    <row r="728" spans="1:63" ht="12.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</row>
    <row r="729" spans="1:63" ht="12.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</row>
    <row r="730" spans="1:63" ht="12.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</row>
    <row r="731" spans="1:63" ht="12.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</row>
    <row r="732" spans="1:63" ht="12.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</row>
    <row r="733" spans="1:63" ht="12.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</row>
    <row r="734" spans="1:63" ht="12.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</row>
    <row r="735" spans="1:63" ht="12.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</row>
    <row r="736" spans="1:63" ht="12.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</row>
    <row r="737" spans="1:63" ht="12.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</row>
    <row r="738" spans="1:63" ht="12.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</row>
    <row r="739" spans="1:63" ht="12.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</row>
    <row r="740" spans="1:63" ht="12.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</row>
    <row r="741" spans="1:63" ht="12.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</row>
    <row r="742" spans="1:63" ht="12.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</row>
    <row r="743" spans="1:63" ht="12.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</row>
    <row r="744" spans="1:63" ht="12.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</row>
    <row r="745" spans="1:63" ht="12.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</row>
    <row r="746" spans="1:63" ht="12.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</row>
    <row r="747" spans="1:63" ht="12.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</row>
    <row r="748" spans="1:63" ht="12.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</row>
    <row r="749" spans="1:63" ht="12.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</row>
    <row r="750" spans="1:63" ht="12.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</row>
    <row r="751" spans="1:63" ht="12.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</row>
    <row r="752" spans="1:63" ht="12.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</row>
    <row r="753" spans="1:63" ht="12.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</row>
    <row r="754" spans="1:63" ht="12.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</row>
    <row r="755" spans="1:63" ht="12.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</row>
    <row r="756" spans="1:63" ht="12.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</row>
    <row r="757" spans="1:63" ht="12.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</row>
    <row r="758" spans="1:63" ht="12.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</row>
    <row r="759" spans="1:63" ht="12.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</row>
    <row r="760" spans="1:63" ht="12.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</row>
    <row r="761" spans="1:63" ht="12.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</row>
    <row r="762" spans="1:63" ht="12.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</row>
    <row r="763" spans="1:63" ht="12.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</row>
    <row r="764" spans="1:63" ht="12.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</row>
    <row r="765" spans="1:63" ht="12.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</row>
    <row r="766" spans="1:63" ht="12.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</row>
    <row r="767" spans="1:63" ht="12.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</row>
    <row r="768" spans="1:63" ht="12.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</row>
    <row r="769" spans="1:63" ht="12.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</row>
    <row r="770" spans="1:63" ht="12.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</row>
    <row r="771" spans="1:63" ht="12.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</row>
    <row r="772" spans="1:63" ht="12.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</row>
    <row r="773" spans="1:63" ht="12.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</row>
    <row r="774" spans="1:63" ht="12.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</row>
    <row r="775" spans="1:63" ht="12.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</row>
    <row r="776" spans="1:63" ht="12.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</row>
    <row r="777" spans="1:63" ht="12.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</row>
    <row r="778" spans="1:63" ht="12.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</row>
    <row r="779" spans="1:63" ht="12.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</row>
    <row r="780" spans="1:63" ht="12.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</row>
    <row r="781" spans="1:63" ht="12.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</row>
    <row r="782" spans="1:63" ht="12.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</row>
    <row r="783" spans="1:63" ht="12.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</row>
    <row r="784" spans="1:63" ht="12.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</row>
    <row r="785" spans="1:63" ht="12.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</row>
    <row r="786" spans="1:63" ht="12.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</row>
    <row r="787" spans="1:63" ht="12.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</row>
    <row r="788" spans="1:63" ht="12.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</row>
    <row r="789" spans="1:63" ht="12.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</row>
    <row r="790" spans="1:63" ht="12.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</row>
    <row r="791" spans="1:63" ht="12.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</row>
    <row r="792" spans="1:63" ht="12.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</row>
    <row r="793" spans="1:63" ht="12.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</row>
    <row r="794" spans="1:63" ht="12.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</row>
    <row r="795" spans="1:63" ht="12.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</row>
    <row r="796" spans="1:63" ht="12.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</row>
    <row r="797" spans="1:63" ht="12.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</row>
    <row r="798" spans="1:63" ht="12.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</row>
    <row r="799" spans="1:63" ht="12.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</row>
    <row r="800" spans="1:63" ht="12.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</row>
    <row r="801" spans="1:63" ht="12.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</row>
    <row r="802" spans="1:63" ht="12.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</row>
    <row r="803" spans="1:63" ht="12.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</row>
    <row r="804" spans="1:63" ht="12.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</row>
    <row r="805" spans="1:63" ht="12.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</row>
    <row r="806" spans="1:63" ht="12.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</row>
    <row r="807" spans="1:63" ht="12.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</row>
    <row r="808" spans="1:63" ht="12.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</row>
    <row r="809" spans="1:63" ht="12.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</row>
    <row r="810" spans="1:63" ht="12.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</row>
    <row r="811" spans="1:63" ht="12.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</row>
    <row r="812" spans="1:63" ht="12.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</row>
    <row r="813" spans="1:63" ht="12.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</row>
    <row r="814" spans="1:63" ht="12.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</row>
    <row r="815" spans="1:63" ht="12.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</row>
    <row r="816" spans="1:63" ht="12.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</row>
    <row r="817" spans="1:63" ht="12.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</row>
    <row r="818" spans="1:63" ht="12.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</row>
    <row r="819" spans="1:63" ht="12.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</row>
    <row r="820" spans="1:63" ht="12.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</row>
    <row r="821" spans="1:63" ht="12.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</row>
    <row r="822" spans="1:63" ht="12.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</row>
    <row r="823" spans="1:63" ht="12.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</row>
    <row r="824" spans="1:63" ht="12.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</row>
    <row r="825" spans="1:63" ht="12.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</row>
    <row r="826" spans="1:63" ht="12.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</row>
    <row r="827" spans="1:63" ht="12.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</row>
    <row r="828" spans="1:63" ht="12.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</row>
    <row r="829" spans="1:63" ht="12.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</row>
    <row r="830" spans="1:63" ht="12.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</row>
    <row r="831" spans="1:63" ht="12.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</row>
    <row r="832" spans="1:63" ht="12.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</row>
    <row r="833" spans="1:63" ht="12.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</row>
    <row r="834" spans="1:63" ht="12.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</row>
    <row r="835" spans="1:63" ht="12.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</row>
    <row r="836" spans="1:63" ht="12.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</row>
    <row r="837" spans="1:63" ht="12.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</row>
    <row r="838" spans="1:63" ht="12.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</row>
    <row r="839" spans="1:63" ht="12.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</row>
    <row r="840" spans="1:63" ht="12.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</row>
    <row r="841" spans="1:63" ht="12.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</row>
    <row r="842" spans="1:63" ht="12.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</row>
    <row r="843" spans="1:63" ht="12.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</row>
    <row r="844" spans="1:63" ht="12.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</row>
    <row r="845" spans="1:63" ht="12.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</row>
    <row r="846" spans="1:63" ht="12.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</row>
    <row r="847" spans="1:63" ht="12.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</row>
    <row r="848" spans="1:63" ht="12.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</row>
    <row r="849" spans="1:63" ht="12.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</row>
    <row r="850" spans="1:63" ht="12.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</row>
    <row r="851" spans="1:63" ht="12.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</row>
    <row r="852" spans="1:63" ht="12.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</row>
    <row r="853" spans="1:63" ht="12.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</row>
    <row r="854" spans="1:63" ht="12.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</row>
    <row r="855" spans="1:63" ht="12.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</row>
    <row r="856" spans="1:63" ht="12.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</row>
    <row r="857" spans="1:63" ht="12.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</row>
    <row r="858" spans="1:63" ht="12.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</row>
    <row r="859" spans="1:63" ht="12.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</row>
    <row r="860" spans="1:63" ht="12.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</row>
    <row r="861" spans="1:63" ht="12.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</row>
    <row r="862" spans="1:63" ht="12.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</row>
    <row r="863" spans="1:63" ht="12.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</row>
    <row r="864" spans="1:63" ht="12.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</row>
    <row r="865" spans="1:63" ht="12.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</row>
    <row r="866" spans="1:63" ht="12.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</row>
    <row r="867" spans="1:63" ht="12.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</row>
    <row r="868" spans="1:63" ht="12.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</row>
    <row r="869" spans="1:63" ht="12.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</row>
    <row r="870" spans="1:63" ht="12.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</row>
    <row r="871" spans="1:63" ht="12.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</row>
    <row r="872" spans="1:63" ht="12.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</row>
    <row r="873" spans="1:63" ht="12.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</row>
    <row r="874" spans="1:63" ht="12.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</row>
    <row r="875" spans="1:63" ht="12.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</row>
    <row r="876" spans="1:63" ht="12.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</row>
    <row r="877" spans="1:63" ht="12.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</row>
    <row r="878" spans="1:63" ht="12.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</row>
    <row r="879" spans="1:63" ht="12.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</row>
    <row r="880" spans="1:63" ht="12.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</row>
    <row r="881" spans="1:63" ht="12.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</row>
    <row r="882" spans="1:63" ht="12.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</row>
    <row r="883" spans="1:63" ht="12.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</row>
    <row r="884" spans="1:63" ht="12.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</row>
    <row r="885" spans="1:63" ht="12.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</row>
    <row r="886" spans="1:63" ht="12.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</row>
    <row r="887" spans="1:63" ht="12.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</row>
    <row r="888" spans="1:63" ht="12.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</row>
    <row r="889" spans="1:63" ht="12.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</row>
    <row r="890" spans="1:63" ht="12.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</row>
    <row r="891" spans="1:63" ht="12.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</row>
    <row r="892" spans="1:63" ht="12.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</row>
    <row r="893" spans="1:63" ht="12.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</row>
    <row r="894" spans="1:63" ht="12.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</row>
    <row r="895" spans="1:63" ht="12.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</row>
    <row r="896" spans="1:63" ht="12.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</row>
    <row r="897" spans="1:63" ht="12.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</row>
    <row r="898" spans="1:63" ht="12.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</row>
    <row r="899" spans="1:63" ht="12.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</row>
    <row r="900" spans="1:63" ht="12.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</row>
    <row r="901" spans="1:63" ht="12.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</row>
    <row r="902" spans="1:63" ht="12.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</row>
    <row r="903" spans="1:63" ht="12.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</row>
    <row r="904" spans="1:63" ht="12.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</row>
    <row r="905" spans="1:63" ht="12.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</row>
    <row r="906" spans="1:63" ht="12.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</row>
    <row r="907" spans="1:63" ht="12.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</row>
    <row r="908" spans="1:63" ht="12.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</row>
    <row r="909" spans="1:63" ht="12.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</row>
    <row r="910" spans="1:63" ht="12.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</row>
    <row r="911" spans="1:63" ht="12.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</row>
    <row r="912" spans="1:63" ht="12.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</row>
    <row r="913" spans="1:63" ht="12.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</row>
    <row r="914" spans="1:63" ht="12.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</row>
    <row r="915" spans="1:63" ht="12.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</row>
    <row r="916" spans="1:63" ht="12.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</row>
    <row r="917" spans="1:63" ht="12.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</row>
    <row r="918" spans="1:63" ht="12.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</row>
    <row r="919" spans="1:63" ht="12.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</row>
    <row r="920" spans="1:63" ht="12.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</row>
    <row r="921" spans="1:63" ht="12.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</row>
    <row r="922" spans="1:63" ht="12.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</row>
    <row r="923" spans="1:63" ht="12.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</row>
    <row r="924" spans="1:63" ht="12.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</row>
    <row r="925" spans="1:63" ht="12.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</row>
    <row r="926" spans="1:63" ht="12.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</row>
    <row r="927" spans="1:63" ht="12.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</row>
    <row r="928" spans="1:63" ht="12.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</row>
    <row r="929" spans="1:63" ht="12.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</row>
    <row r="930" spans="1:63" ht="12.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</row>
    <row r="931" spans="1:63" ht="12.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</row>
    <row r="932" spans="1:63" ht="12.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</row>
    <row r="933" spans="1:63" ht="12.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</row>
    <row r="934" spans="1:63" ht="12.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</row>
    <row r="935" spans="1:63" ht="12.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</row>
    <row r="936" spans="1:63" ht="12.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</row>
    <row r="937" spans="1:63" ht="12.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</row>
    <row r="938" spans="1:63" ht="12.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</row>
    <row r="939" spans="1:63" ht="12.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</row>
    <row r="940" spans="1:63" ht="12.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</row>
    <row r="941" spans="1:63" ht="12.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</row>
    <row r="942" spans="1:63" ht="12.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</row>
    <row r="943" spans="1:63" ht="12.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</row>
    <row r="944" spans="1:63" ht="12.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</row>
    <row r="945" spans="1:63" ht="12.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</row>
    <row r="946" spans="1:63" ht="12.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</row>
    <row r="947" spans="1:63" ht="12.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</row>
    <row r="948" spans="1:63" ht="12.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</row>
    <row r="949" spans="1:63" ht="12.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</row>
    <row r="950" spans="1:63" ht="12.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</row>
    <row r="951" spans="1:63" ht="12.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</row>
    <row r="952" spans="1:63" ht="12.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</row>
    <row r="953" spans="1:63" ht="12.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</row>
    <row r="954" spans="1:63" ht="12.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</row>
    <row r="955" spans="1:63" ht="12.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</row>
    <row r="956" spans="1:63" ht="12.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</row>
    <row r="957" spans="1:63" ht="12.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</row>
    <row r="958" spans="1:63" ht="12.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</row>
    <row r="959" spans="1:63" ht="12.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</row>
    <row r="960" spans="1:63" ht="12.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</row>
    <row r="961" spans="1:63" ht="12.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</row>
    <row r="962" spans="1:63" ht="12.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</row>
    <row r="963" spans="1:63" ht="12.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</row>
    <row r="964" spans="1:63" ht="12.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</row>
    <row r="965" spans="1:63" ht="12.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</row>
    <row r="966" spans="1:63" ht="12.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</row>
    <row r="967" spans="1:63" ht="12.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</row>
    <row r="968" spans="1:63" ht="12.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</row>
    <row r="969" spans="1:63" ht="12.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</row>
    <row r="970" spans="1:63" ht="12.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</row>
    <row r="971" spans="1:63" ht="12.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</row>
    <row r="972" spans="1:63" ht="12.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</row>
    <row r="973" spans="1:63" ht="12.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</row>
    <row r="974" spans="1:63" ht="12.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</row>
    <row r="975" spans="1:63" ht="12.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</row>
    <row r="976" spans="1:63" ht="12.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</row>
    <row r="977" spans="1:63" ht="12.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</row>
    <row r="978" spans="1:63" ht="12.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</row>
    <row r="979" spans="1:63" ht="12.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</row>
    <row r="980" spans="1:63" ht="12.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</row>
    <row r="981" spans="1:63" ht="12.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</row>
    <row r="982" spans="1:63" ht="12.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</row>
    <row r="983" spans="1:63" ht="12.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</row>
    <row r="984" spans="1:63" ht="12.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</row>
    <row r="985" spans="1:63" ht="12.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</row>
  </sheetData>
  <mergeCells count="2">
    <mergeCell ref="B1:AF2"/>
    <mergeCell ref="AG1:BK2"/>
  </mergeCells>
  <conditionalFormatting sqref="AF5:AF111">
    <cfRule type="colorScale" priority="7">
      <colorScale>
        <cfvo type="num" val="0.05"/>
        <cfvo type="num" val="0.5"/>
        <color theme="0"/>
        <color rgb="FFF8696B"/>
      </colorScale>
    </cfRule>
    <cfRule type="colorScale" priority="8">
      <colorScale>
        <cfvo type="formula" val="7"/>
        <cfvo type="formula" val="13"/>
        <cfvo type="formula" val="20"/>
        <color theme="0"/>
        <color rgb="FFF0B3B3"/>
        <color rgb="FFE06666"/>
      </colorScale>
    </cfRule>
  </conditionalFormatting>
  <conditionalFormatting sqref="BK5:BK111">
    <cfRule type="colorScale" priority="9">
      <colorScale>
        <cfvo type="formula" val="7"/>
        <cfvo type="formula" val="13"/>
        <cfvo type="formula" val="20"/>
        <color rgb="FFFFFFFF"/>
        <color rgb="FFF0B3B3"/>
        <color rgb="FFE06666"/>
      </colorScale>
    </cfRule>
  </conditionalFormatting>
  <conditionalFormatting sqref="B5:AE111">
    <cfRule type="colorScale" priority="5">
      <colorScale>
        <cfvo type="num" val="0.05"/>
        <cfvo type="num" val="0.5"/>
        <color theme="0"/>
        <color rgb="FFF8696B"/>
      </colorScale>
    </cfRule>
    <cfRule type="colorScale" priority="6">
      <colorScale>
        <cfvo type="formula" val="7"/>
        <cfvo type="formula" val="13"/>
        <cfvo type="formula" val="20"/>
        <color theme="0"/>
        <color rgb="FFF0B3B3"/>
        <color rgb="FFE06666"/>
      </colorScale>
    </cfRule>
  </conditionalFormatting>
  <conditionalFormatting sqref="AG5:BJ111">
    <cfRule type="colorScale" priority="1">
      <colorScale>
        <cfvo type="formula" val="7"/>
        <cfvo type="formula" val="13"/>
        <cfvo type="formula" val="20"/>
        <color rgb="FFFFFFFF"/>
        <color rgb="FFF0B3B3"/>
        <color rgb="FFE06666"/>
      </colorScale>
    </cfRule>
  </conditionalFormatting>
  <hyperlinks>
    <hyperlink ref="B115" r:id="rId1" xr:uid="{651BF7C3-3A23-4AF0-9347-57D0D6B0FB9B}"/>
  </hyperlinks>
  <printOptions horizontalCentered="1" gridLines="1"/>
  <pageMargins left="0.25" right="0.25" top="0.75" bottom="0.75" header="0.3" footer="0.3"/>
  <pageSetup paperSize="8" scale="18" fitToHeight="0" pageOrder="overThenDown" orientation="portrait" cellComments="atEnd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Overview</vt:lpstr>
      <vt:lpstr>Detailed 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Priede</dc:creator>
  <cp:lastModifiedBy>Bruno Priede</cp:lastModifiedBy>
  <cp:lastPrinted>2020-05-22T11:15:55Z</cp:lastPrinted>
  <dcterms:created xsi:type="dcterms:W3CDTF">2020-04-17T12:19:24Z</dcterms:created>
  <dcterms:modified xsi:type="dcterms:W3CDTF">2020-05-22T11:19:49Z</dcterms:modified>
</cp:coreProperties>
</file>